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3\"/>
    </mc:Choice>
  </mc:AlternateContent>
  <xr:revisionPtr revIDLastSave="0" documentId="13_ncr:1_{DBD530CB-9509-4EA2-B8F5-C728F33E3EC6}" xr6:coauthVersionLast="47" xr6:coauthVersionMax="47" xr10:uidLastSave="{00000000-0000-0000-0000-000000000000}"/>
  <workbookProtection workbookAlgorithmName="SHA-512" workbookHashValue="3x3iLOXJHeWd0sOD7wVV4iA8NhryguxkVoq7YxVePBzaaz2+SlhTG86pLZ1T5W8QbujRzodPJ7fOZHbUPWj69g==" workbookSaltValue="BPaYsKRvDLXGjNYnuwZFi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5" i="2" l="1"/>
  <c r="AP14" i="2" l="1"/>
  <c r="AP13" i="2"/>
  <c r="AP12" i="2"/>
</calcChain>
</file>

<file path=xl/sharedStrings.xml><?xml version="1.0" encoding="utf-8"?>
<sst xmlns="http://schemas.openxmlformats.org/spreadsheetml/2006/main" count="2947" uniqueCount="2037">
  <si>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</si>
  <si>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</si>
  <si>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</si>
  <si>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</si>
  <si>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</si>
  <si>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</si>
  <si>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</si>
  <si>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</si>
  <si>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</si>
  <si>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</si>
  <si>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</si>
  <si>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</si>
  <si>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</si>
  <si>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</si>
  <si>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</si>
  <si>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</si>
  <si>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</si>
  <si>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</si>
  <si>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</si>
  <si>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</si>
  <si>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</si>
  <si>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</si>
  <si>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</si>
  <si>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</si>
  <si>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</si>
  <si>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</si>
  <si>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</si>
  <si>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</si>
  <si>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</si>
  <si>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</si>
  <si>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</si>
  <si>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</si>
  <si>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</si>
  <si>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</si>
  <si>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</si>
  <si>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</si>
  <si>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</si>
  <si>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</si>
  <si>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</si>
  <si>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</si>
  <si>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</si>
  <si>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</si>
  <si>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</si>
  <si>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</si>
  <si>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</si>
  <si>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</si>
  <si>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</si>
  <si>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</si>
  <si>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</si>
  <si>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</si>
  <si>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</si>
  <si>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</si>
  <si>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</si>
  <si>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</si>
  <si>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</si>
  <si>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</si>
  <si>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</si>
  <si>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</si>
  <si>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</si>
  <si>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</si>
  <si>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</si>
  <si>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</si>
  <si>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</si>
  <si>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</si>
  <si>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</si>
  <si>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</si>
  <si>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</si>
  <si>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</si>
  <si>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</si>
  <si>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</si>
  <si>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</si>
  <si>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</si>
  <si>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</si>
  <si>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</si>
  <si>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</si>
  <si>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</si>
  <si>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</si>
  <si>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</si>
  <si>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</si>
  <si>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</si>
  <si>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</si>
  <si>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</si>
  <si>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</si>
  <si>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</si>
  <si>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</si>
  <si>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</si>
  <si>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</si>
  <si>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</si>
  <si>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</si>
  <si>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</si>
  <si>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</si>
  <si>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</si>
  <si>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</si>
  <si>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</si>
  <si>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</si>
  <si>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</si>
  <si>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</si>
  <si>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</si>
  <si>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</si>
  <si>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</si>
  <si>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</si>
  <si>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</si>
  <si>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</si>
  <si>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</si>
  <si>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</si>
  <si>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</si>
  <si>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</si>
  <si>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</si>
  <si>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</si>
  <si>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</si>
  <si>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</si>
  <si>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</si>
  <si>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</si>
  <si>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</si>
  <si>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</si>
  <si>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</si>
  <si>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</si>
  <si>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</si>
  <si>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</si>
  <si>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</si>
  <si>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</si>
  <si>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</si>
  <si>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</si>
  <si>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</si>
  <si>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</si>
  <si>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</si>
  <si>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</si>
  <si>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</si>
  <si>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</si>
  <si>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</si>
  <si>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</si>
  <si>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</si>
  <si>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</si>
  <si>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</si>
  <si>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</si>
  <si>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</si>
  <si>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</si>
  <si>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</si>
  <si>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</si>
  <si>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</si>
  <si>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</si>
  <si>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</si>
  <si>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</si>
  <si>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</si>
  <si>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</si>
  <si>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</si>
  <si>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</si>
  <si>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</si>
  <si>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</si>
  <si>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</si>
  <si>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</si>
  <si>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</si>
  <si>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</si>
  <si>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</si>
  <si>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</si>
  <si>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</si>
  <si>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</si>
  <si>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</si>
  <si>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</si>
  <si>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</si>
  <si>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</si>
  <si>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</si>
  <si>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</si>
  <si>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</si>
  <si>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</si>
  <si>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</si>
  <si>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</si>
  <si>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</si>
  <si>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</si>
  <si>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</si>
  <si>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</si>
  <si>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</si>
  <si>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</si>
  <si>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</si>
  <si>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</si>
  <si>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</si>
  <si>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</si>
  <si>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</si>
  <si>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</si>
  <si>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</si>
  <si>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</si>
  <si>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</si>
  <si>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</si>
  <si>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</si>
  <si>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</si>
  <si>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</si>
  <si>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</si>
  <si>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</si>
  <si>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</si>
  <si>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</si>
  <si>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</si>
  <si>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</si>
  <si>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</si>
  <si>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</si>
  <si>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</si>
  <si>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</si>
  <si>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</si>
  <si>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</si>
  <si>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</si>
  <si>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</si>
  <si>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</si>
  <si>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</si>
  <si>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</si>
  <si>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</si>
  <si>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</si>
  <si>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</si>
  <si>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</si>
  <si>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</si>
  <si>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</si>
  <si>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</si>
  <si>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</si>
  <si>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</si>
  <si>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</si>
  <si>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</si>
  <si>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</si>
  <si>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</si>
  <si>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</si>
  <si>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</si>
  <si>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</si>
  <si>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</si>
  <si>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</si>
  <si>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</si>
  <si>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</si>
  <si>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</si>
  <si>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</si>
  <si>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</si>
  <si>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</si>
  <si>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</si>
  <si>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</si>
  <si>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</si>
  <si>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</si>
  <si>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</si>
  <si>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</si>
  <si>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</si>
  <si>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</si>
  <si>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</si>
  <si>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</si>
  <si>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</si>
  <si>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</si>
  <si>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</si>
  <si>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</si>
  <si>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</si>
  <si>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</si>
  <si>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</si>
  <si>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</si>
  <si>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</si>
  <si>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</si>
  <si>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</si>
  <si>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</si>
  <si>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</si>
  <si>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</si>
  <si>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</si>
  <si>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</si>
  <si>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</si>
  <si>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</si>
  <si>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</si>
  <si>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</si>
  <si>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</si>
  <si>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</si>
  <si>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</si>
  <si>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</si>
  <si>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</si>
  <si>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</si>
  <si>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</si>
  <si>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</si>
  <si>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</si>
  <si>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</si>
  <si>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</si>
  <si>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</si>
  <si>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</si>
  <si>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</si>
  <si>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</si>
  <si>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</si>
  <si>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</si>
  <si>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</si>
  <si>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</si>
  <si>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</si>
  <si>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</si>
  <si>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</si>
  <si>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</si>
  <si>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</si>
  <si>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</si>
  <si>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</si>
  <si>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</si>
  <si>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</si>
  <si>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</si>
  <si>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</si>
  <si>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</si>
  <si>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</si>
  <si>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</si>
  <si>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</si>
  <si>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</si>
  <si>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</si>
  <si>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</si>
  <si>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</si>
  <si>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</si>
  <si>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</si>
  <si>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</si>
  <si>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</si>
  <si>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</si>
  <si>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</si>
  <si>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</si>
  <si>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</si>
  <si>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</si>
  <si>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</si>
  <si>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</si>
  <si>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</si>
  <si>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</si>
  <si>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</si>
  <si>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</si>
  <si>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</si>
  <si>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</si>
  <si>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</si>
  <si>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</si>
  <si>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</si>
  <si>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</si>
  <si>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</si>
  <si>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</si>
  <si>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</si>
  <si>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</si>
  <si>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</si>
  <si>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</si>
  <si>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</si>
  <si>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</si>
  <si>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</si>
  <si>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</si>
  <si>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</si>
  <si>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</si>
  <si>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</si>
  <si>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</si>
  <si>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</si>
  <si>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</si>
  <si>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</si>
  <si>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</si>
  <si>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</si>
  <si>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</si>
  <si>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</si>
  <si>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</si>
  <si>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</si>
  <si>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</si>
  <si>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</si>
  <si>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</si>
  <si>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</si>
  <si>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</si>
  <si>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</si>
  <si>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</si>
  <si>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</si>
  <si>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</si>
  <si>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</si>
  <si>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</si>
  <si>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</si>
  <si>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</si>
  <si>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</si>
  <si>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</si>
  <si>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</si>
  <si>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</si>
  <si>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</si>
  <si>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</si>
  <si>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</si>
  <si>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</si>
  <si>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</si>
  <si>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</si>
  <si>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</si>
  <si>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</si>
  <si>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</si>
  <si>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</si>
  <si>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</si>
  <si>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</si>
  <si>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</si>
  <si>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</si>
  <si>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</si>
  <si>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</si>
  <si>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</si>
  <si>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</si>
  <si>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</si>
  <si>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</si>
  <si>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</si>
  <si>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</si>
  <si>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</si>
  <si>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</si>
  <si>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</si>
  <si>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</si>
  <si>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</si>
  <si>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</si>
  <si>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</si>
  <si>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</si>
  <si>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</si>
  <si>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</si>
  <si>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</si>
  <si>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</si>
  <si>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</si>
  <si>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</si>
  <si>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</si>
  <si>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</si>
  <si>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</si>
  <si>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</si>
  <si>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</si>
  <si>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</si>
  <si>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</si>
  <si>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</si>
  <si>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</si>
  <si>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</si>
  <si>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</si>
  <si>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</si>
  <si>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</si>
  <si>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</si>
  <si>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</si>
  <si>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</si>
  <si>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</si>
  <si>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</si>
  <si>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</si>
  <si>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</si>
  <si>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</si>
  <si>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</si>
  <si>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</si>
  <si>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</si>
  <si>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</si>
  <si>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</si>
  <si>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</si>
  <si>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</si>
  <si>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</si>
  <si>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</si>
  <si>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</si>
  <si>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</si>
  <si>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</si>
  <si>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</si>
  <si>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</si>
  <si>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</si>
  <si>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</si>
  <si>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</si>
  <si>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</si>
  <si>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</si>
  <si>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</si>
  <si>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</si>
  <si>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</si>
  <si>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</si>
  <si>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</si>
  <si>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</si>
  <si>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</si>
  <si>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</si>
  <si>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</si>
  <si>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</si>
  <si>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</si>
  <si>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</si>
  <si>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</si>
  <si>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</si>
  <si>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</si>
  <si>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</si>
  <si>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</si>
  <si>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</si>
  <si>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</si>
  <si>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</si>
  <si>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</si>
  <si>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</si>
  <si>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</si>
  <si>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</si>
  <si>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</si>
  <si>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</si>
  <si>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</si>
  <si>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</si>
  <si>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</si>
  <si>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</si>
  <si>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</si>
  <si>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</si>
  <si>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</si>
  <si>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</si>
  <si>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</si>
  <si>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</si>
  <si>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</si>
  <si>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</si>
  <si>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</si>
  <si>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</si>
  <si>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</si>
  <si>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</si>
  <si>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</si>
  <si>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</si>
  <si>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</si>
  <si>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</si>
  <si>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</si>
  <si>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</si>
  <si>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</si>
  <si>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</si>
  <si>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</si>
  <si>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</si>
  <si>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</si>
  <si>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</si>
  <si>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</si>
  <si>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</si>
  <si>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</si>
  <si>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</si>
  <si>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</si>
  <si>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</si>
  <si>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</si>
  <si>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</si>
  <si>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</si>
  <si>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</si>
  <si>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</si>
  <si>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</si>
  <si>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</si>
  <si>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</si>
  <si>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</si>
  <si>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</si>
  <si>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</si>
  <si>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</si>
  <si>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</si>
  <si>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</si>
  <si>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</si>
  <si>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</si>
  <si>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</si>
  <si>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</si>
  <si>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</si>
  <si>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</si>
  <si>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</si>
  <si>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</si>
  <si>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</si>
  <si>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</si>
  <si>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</si>
  <si>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</si>
  <si>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</si>
  <si>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</si>
  <si>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</si>
  <si>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</si>
  <si>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</si>
  <si>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</si>
  <si>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</si>
  <si>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</si>
  <si>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</si>
  <si>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</si>
  <si>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</si>
  <si>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</si>
  <si>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</si>
  <si>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</si>
  <si>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</si>
  <si>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</si>
  <si>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</si>
  <si>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</si>
  <si>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</si>
  <si>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</si>
  <si>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</si>
  <si>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</si>
  <si>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</si>
  <si>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</si>
  <si>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</si>
  <si>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</si>
  <si>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</si>
  <si>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</si>
  <si>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</si>
  <si>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</si>
  <si>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</si>
  <si>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</si>
  <si>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</si>
  <si>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</si>
  <si>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</si>
  <si>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</si>
  <si>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</si>
  <si>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</si>
  <si>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</si>
  <si>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</si>
  <si>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</si>
  <si>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</si>
  <si>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</si>
  <si>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</si>
  <si>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</si>
  <si>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</si>
  <si>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</si>
  <si>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</si>
  <si>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</si>
  <si>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</si>
  <si>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</si>
  <si>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</si>
  <si>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</si>
  <si>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</si>
  <si>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</si>
  <si>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</si>
  <si>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</si>
  <si>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</si>
  <si>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</si>
  <si>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</si>
  <si>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</si>
  <si>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</si>
  <si>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</si>
  <si>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</si>
  <si>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</si>
  <si>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</si>
  <si>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</si>
  <si>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</si>
  <si>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</si>
  <si>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</si>
  <si>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</si>
  <si>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</si>
  <si>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</si>
  <si>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</si>
  <si>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</si>
  <si>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</si>
  <si>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</si>
  <si>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</si>
  <si>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</si>
  <si>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</si>
  <si>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</si>
  <si>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</si>
  <si>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</si>
  <si>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</si>
  <si>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</si>
  <si>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</si>
  <si>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</si>
  <si>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</si>
  <si>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</si>
  <si>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</si>
  <si>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</si>
  <si>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</si>
  <si>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</si>
  <si>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</si>
  <si>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</si>
  <si>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</si>
  <si>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</si>
  <si>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</si>
  <si>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</si>
  <si>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</si>
  <si>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</si>
  <si>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</si>
  <si>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</si>
  <si>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</si>
  <si>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</si>
  <si>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</si>
  <si>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</si>
  <si>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</si>
  <si>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</si>
  <si>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</si>
  <si>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</si>
  <si>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</si>
  <si>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</si>
  <si>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</si>
  <si>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</si>
  <si>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</si>
  <si>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</si>
  <si>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</si>
  <si>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</si>
  <si>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</si>
  <si>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</si>
  <si>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</si>
  <si>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</si>
  <si>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</si>
  <si>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</si>
  <si>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</si>
  <si>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</si>
  <si>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</si>
  <si>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</si>
  <si>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</si>
  <si>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</si>
  <si>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</si>
  <si>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</si>
  <si>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</si>
  <si>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</si>
  <si>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</si>
  <si>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</si>
  <si>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</si>
  <si>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</si>
  <si>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</si>
  <si>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</si>
  <si>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</si>
  <si>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</si>
  <si>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</si>
  <si>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</si>
  <si>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</si>
  <si>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</si>
  <si>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</si>
  <si>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</si>
  <si>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</si>
  <si>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</si>
  <si>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</si>
  <si>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</si>
  <si>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</si>
  <si>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</si>
  <si>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</si>
  <si>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</si>
  <si>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</si>
  <si>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</si>
  <si>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</si>
  <si>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</si>
  <si>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</si>
  <si>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</si>
  <si>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</si>
  <si>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</si>
  <si>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</si>
  <si>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</si>
  <si>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</si>
  <si>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</si>
  <si>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</si>
  <si>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</si>
  <si>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</si>
  <si>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</si>
  <si>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</si>
  <si>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</si>
  <si>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</si>
  <si>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</si>
  <si>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</si>
  <si>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</si>
  <si>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</si>
  <si>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</si>
  <si>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</si>
  <si>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</si>
  <si>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</si>
  <si>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</si>
  <si>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</si>
  <si>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</si>
  <si>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</si>
  <si>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</si>
  <si>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</si>
  <si>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</si>
  <si>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</si>
  <si>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</si>
  <si>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</si>
  <si>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</si>
  <si>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</si>
  <si>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</si>
  <si>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</si>
  <si>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</si>
  <si>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</si>
  <si>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</si>
  <si>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</si>
  <si>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</si>
  <si>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</si>
  <si>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</si>
  <si>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</si>
  <si>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</si>
  <si>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</si>
  <si>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</si>
  <si>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</si>
  <si>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</si>
  <si>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</si>
  <si>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</si>
  <si>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</si>
  <si>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</si>
  <si>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</si>
  <si>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</si>
  <si>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</si>
  <si>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</si>
  <si>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</si>
  <si>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</si>
  <si>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</si>
  <si>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</si>
  <si>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</si>
  <si>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</si>
  <si>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</si>
  <si>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</si>
  <si>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</si>
  <si>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</si>
  <si>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</si>
  <si>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</si>
  <si>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</si>
  <si>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</si>
  <si>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</si>
  <si>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</si>
  <si>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</si>
  <si>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</si>
  <si>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</si>
  <si>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</si>
  <si>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</si>
  <si>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</si>
  <si>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</si>
  <si>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</si>
  <si>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</si>
  <si>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</si>
  <si>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</si>
  <si>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</si>
  <si>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</si>
  <si>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</si>
  <si>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</si>
  <si>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</si>
  <si>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</si>
  <si>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</si>
  <si>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</si>
  <si>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</si>
  <si>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</si>
  <si>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</si>
  <si>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</si>
  <si>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</si>
  <si>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</si>
  <si>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</si>
  <si>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</si>
  <si>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</si>
  <si>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</si>
  <si>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</si>
  <si>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</si>
  <si>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</si>
  <si>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</si>
  <si>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</si>
  <si>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</si>
  <si>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</si>
  <si>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</si>
  <si>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</si>
  <si>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</si>
  <si>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</si>
  <si>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</si>
  <si>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</si>
  <si>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</si>
  <si>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</si>
  <si>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</si>
  <si>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</si>
  <si>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</si>
  <si>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</si>
  <si>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</si>
  <si>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</si>
  <si>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</si>
  <si>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</si>
  <si>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</si>
  <si>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</si>
  <si>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</si>
  <si>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</si>
  <si>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</si>
  <si>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</si>
  <si>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</si>
  <si>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</si>
  <si>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</si>
  <si>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</si>
  <si>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</si>
  <si>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</si>
  <si>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</si>
  <si>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</si>
  <si>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</si>
  <si>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</si>
  <si>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</si>
  <si>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</si>
  <si>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</si>
  <si>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</si>
  <si>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</si>
  <si>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</si>
  <si>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</si>
  <si>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</si>
  <si>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</si>
  <si>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</si>
  <si>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</si>
  <si>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</si>
  <si>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</si>
  <si>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</si>
  <si>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</si>
  <si>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</si>
  <si>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</si>
  <si>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</si>
  <si>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</si>
  <si>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</si>
  <si>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</si>
  <si>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</si>
  <si>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</si>
  <si>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</si>
  <si>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</si>
  <si>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</si>
  <si>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</si>
  <si>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</si>
  <si>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</si>
  <si>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</si>
  <si>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</si>
  <si>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</si>
  <si>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</si>
  <si>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</si>
  <si>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</si>
  <si>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</si>
  <si>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</si>
  <si>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</si>
  <si>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</si>
  <si>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</si>
  <si>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</si>
  <si>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</si>
  <si>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</si>
  <si>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</si>
  <si>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</si>
  <si>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</si>
  <si>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</si>
  <si>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</si>
  <si>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</si>
  <si>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</si>
  <si>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</si>
  <si>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</si>
  <si>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</si>
  <si>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</si>
  <si>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</si>
  <si>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</si>
  <si>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</si>
  <si>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</si>
  <si>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</si>
  <si>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</si>
  <si>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</si>
  <si>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</si>
  <si>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</si>
  <si>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</si>
  <si>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</si>
  <si>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</si>
  <si>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</si>
  <si>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</si>
  <si>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</si>
  <si>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</si>
  <si>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</si>
  <si>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</si>
  <si>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</si>
  <si>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</si>
  <si>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</si>
  <si>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</si>
  <si>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</si>
  <si>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</si>
  <si>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</si>
  <si>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</si>
  <si>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</si>
  <si>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</si>
  <si>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</si>
  <si>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</si>
  <si>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</si>
  <si>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</si>
  <si>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</si>
  <si>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</si>
  <si>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</si>
  <si>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</si>
  <si>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</si>
  <si>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</si>
  <si>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</si>
  <si>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</si>
  <si>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</si>
  <si>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</si>
  <si>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</si>
  <si>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</si>
  <si>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</si>
  <si>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</si>
  <si>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</si>
  <si>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</si>
  <si>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</si>
  <si>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</si>
  <si>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</si>
  <si>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</si>
  <si>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</si>
  <si>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</si>
  <si>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</si>
  <si>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</si>
  <si>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</si>
  <si>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</si>
  <si>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</si>
  <si>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</si>
  <si>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</si>
  <si>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</si>
  <si>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</si>
  <si>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</si>
  <si>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</si>
  <si>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</si>
  <si>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</si>
  <si>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</si>
  <si>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</si>
  <si>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</si>
  <si>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</si>
  <si>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</si>
  <si>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</si>
  <si>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</si>
  <si>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</si>
  <si>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</si>
  <si>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</si>
  <si>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</si>
  <si>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</si>
  <si>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</si>
  <si>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</si>
  <si>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</si>
  <si>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</si>
  <si>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</si>
  <si>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</si>
  <si>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</si>
  <si>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</si>
  <si>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</si>
  <si>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</si>
  <si>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</si>
  <si>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</si>
  <si>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</si>
  <si>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</si>
  <si>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</si>
  <si>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</si>
  <si>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</si>
  <si>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</si>
  <si>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</si>
  <si>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</si>
  <si>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</si>
  <si>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</si>
  <si>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</si>
  <si>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</si>
  <si>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</si>
  <si>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</si>
  <si>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</si>
  <si>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</si>
  <si>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</si>
  <si>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</si>
  <si>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</si>
  <si>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</si>
  <si>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</si>
  <si>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</si>
  <si>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</si>
  <si>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</si>
  <si>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</si>
  <si>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</si>
  <si>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</si>
  <si>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</si>
  <si>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</si>
  <si>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</si>
  <si>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</si>
  <si>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</si>
  <si>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</si>
  <si>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</si>
  <si>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</si>
  <si>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</si>
  <si>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</si>
  <si>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</si>
  <si>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</si>
  <si>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</si>
  <si>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</si>
  <si>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</si>
  <si>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</si>
  <si>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</si>
  <si>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</si>
  <si>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</si>
  <si>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</si>
  <si>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</si>
  <si>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</si>
  <si>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</si>
  <si>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</si>
  <si>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</si>
  <si>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</si>
  <si>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</si>
  <si>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</si>
  <si>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</si>
  <si>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</si>
  <si>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</si>
  <si>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</si>
  <si>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</si>
  <si>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</si>
  <si>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</si>
  <si>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</si>
  <si>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</si>
  <si>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</si>
  <si>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</si>
  <si>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</si>
  <si>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</si>
  <si>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</si>
  <si>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</si>
  <si>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</si>
  <si>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</si>
  <si>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</si>
  <si>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</si>
  <si>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</si>
  <si>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</si>
  <si>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</si>
  <si>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</si>
  <si>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</si>
  <si>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</si>
  <si>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</si>
  <si>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</si>
  <si>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</si>
  <si>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</si>
  <si>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</si>
  <si>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</si>
  <si>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</si>
  <si>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</si>
  <si>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</si>
  <si>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</si>
  <si>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</si>
  <si>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</si>
  <si>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</si>
  <si>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</si>
  <si>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</si>
  <si>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</si>
  <si>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</si>
  <si>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</si>
  <si>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</si>
  <si>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</si>
  <si>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</si>
  <si>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</si>
  <si>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</si>
  <si>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</si>
  <si>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</si>
  <si>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</si>
  <si>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</si>
  <si>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</si>
  <si>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</si>
  <si>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</si>
  <si>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</si>
  <si>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</si>
  <si>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</si>
  <si>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</si>
  <si>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</si>
  <si>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</si>
  <si>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</si>
  <si>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</si>
  <si>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</si>
  <si>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</si>
  <si>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</si>
  <si>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</si>
  <si>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</si>
  <si>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</si>
  <si>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</si>
  <si>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</si>
  <si>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</si>
  <si>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</si>
  <si>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</si>
  <si>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</si>
  <si>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</si>
  <si>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</si>
  <si>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</si>
  <si>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</si>
  <si>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</si>
  <si>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</si>
  <si>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</si>
  <si>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</si>
  <si>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</si>
  <si>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</si>
  <si>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</si>
  <si>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</si>
  <si>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</si>
  <si>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</si>
  <si>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</si>
  <si>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</si>
  <si>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</si>
  <si>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</si>
  <si>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</si>
  <si>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</si>
  <si>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</si>
  <si>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</si>
  <si>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</si>
  <si>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</si>
  <si>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</si>
  <si>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</si>
  <si>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</si>
  <si>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</si>
  <si>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</si>
  <si>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</si>
  <si>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</si>
  <si>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</si>
  <si>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</si>
  <si>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</si>
  <si>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</si>
  <si>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</si>
  <si>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</si>
  <si>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</si>
  <si>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</si>
  <si>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</si>
  <si>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</si>
  <si>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</si>
  <si>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</si>
  <si>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</si>
  <si>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</si>
  <si>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</si>
  <si>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</si>
  <si>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</si>
  <si>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</si>
  <si>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</si>
  <si>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</si>
  <si>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</si>
  <si>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</si>
  <si>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</si>
  <si>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</si>
  <si>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</si>
  <si>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</si>
  <si>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</si>
  <si>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</si>
  <si>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</si>
  <si>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</si>
  <si>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</si>
  <si>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</si>
  <si>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</si>
  <si>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</si>
  <si>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</si>
  <si>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</si>
  <si>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</si>
  <si>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</si>
  <si>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</si>
  <si>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</si>
  <si>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</si>
  <si>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</si>
  <si>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</si>
  <si>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</si>
  <si>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</si>
  <si>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</si>
  <si>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</si>
  <si>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</si>
  <si>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</si>
  <si>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</si>
  <si>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</si>
  <si>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</si>
  <si>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</si>
  <si>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</si>
  <si>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</si>
  <si>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</si>
  <si>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</si>
  <si>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</si>
  <si>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</si>
  <si>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</si>
  <si>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</si>
  <si>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</si>
  <si>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</si>
  <si>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</si>
  <si>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</si>
  <si>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</si>
  <si>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</si>
  <si>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</si>
  <si>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</si>
  <si>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</si>
  <si>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</si>
  <si>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</si>
  <si>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</si>
  <si>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</si>
  <si>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</si>
  <si>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</si>
  <si>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</si>
  <si>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</si>
  <si>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</si>
  <si>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</si>
  <si>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</si>
  <si>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</si>
  <si>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</si>
  <si>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</si>
  <si>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</si>
  <si>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</si>
  <si>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</si>
  <si>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</si>
  <si>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</si>
  <si>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</si>
  <si>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</si>
  <si>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</si>
  <si>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</si>
  <si>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</si>
  <si>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</si>
  <si>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</si>
  <si>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</si>
  <si>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</si>
  <si>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</si>
  <si>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</si>
  <si>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</si>
  <si>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</si>
  <si>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</si>
  <si>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</si>
  <si>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</si>
  <si>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</si>
  <si>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</si>
  <si>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</si>
  <si>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</si>
  <si>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</si>
  <si>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</si>
  <si>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</si>
  <si>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</si>
  <si>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</si>
  <si>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</si>
  <si>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</si>
  <si>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</si>
  <si>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</si>
  <si>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</si>
  <si>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</si>
  <si>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</si>
  <si>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</si>
  <si>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</si>
  <si>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</si>
  <si>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</si>
  <si>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</si>
  <si>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</si>
  <si>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</si>
  <si>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</si>
  <si>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</si>
  <si>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</si>
  <si>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</si>
  <si>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</si>
  <si>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</si>
  <si>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</si>
  <si>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</si>
  <si>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</si>
  <si>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</si>
  <si>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</si>
  <si>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</si>
  <si>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</si>
  <si>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</si>
  <si>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</si>
  <si>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</si>
  <si>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</si>
  <si>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</si>
  <si>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</si>
  <si>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</si>
  <si>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</si>
  <si>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</si>
  <si>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</si>
  <si>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</si>
  <si>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</si>
  <si>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</si>
  <si>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</si>
  <si>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</si>
  <si>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</si>
  <si>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</si>
  <si>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</si>
  <si>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</si>
  <si>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</si>
  <si>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</si>
  <si>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</si>
  <si>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</si>
  <si>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</si>
  <si>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</si>
  <si>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</si>
  <si>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</si>
  <si>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</si>
  <si>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</si>
  <si>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</si>
  <si>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</si>
  <si>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</si>
  <si>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</si>
  <si>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</si>
  <si>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</si>
  <si>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</si>
  <si>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</si>
  <si>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</si>
  <si>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</si>
  <si>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</si>
  <si>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</si>
  <si>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</si>
  <si>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</si>
  <si>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</si>
  <si>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</si>
  <si>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</si>
  <si>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</si>
  <si>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</si>
  <si>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</si>
  <si>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</si>
  <si>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</si>
  <si>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</si>
  <si>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</si>
  <si>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</si>
  <si>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</si>
  <si>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</si>
  <si>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</si>
  <si>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</si>
  <si>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</si>
  <si>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</si>
  <si>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</si>
  <si>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</si>
  <si>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</si>
  <si>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</si>
  <si>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</si>
  <si>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</si>
  <si>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</si>
  <si>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</si>
  <si>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</si>
  <si>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</si>
  <si>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</si>
  <si>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</si>
  <si>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</si>
  <si>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</si>
  <si>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</si>
  <si>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</si>
  <si>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</si>
  <si>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</si>
  <si>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</si>
  <si>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</si>
  <si>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</si>
  <si>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</si>
  <si>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</si>
  <si>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</si>
  <si>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</si>
  <si>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</si>
  <si>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</si>
  <si>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</si>
  <si>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</si>
  <si>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</si>
  <si>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</si>
  <si>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</si>
  <si>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</si>
  <si>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</si>
  <si>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</si>
  <si>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</si>
  <si>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</si>
  <si>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</si>
  <si>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</si>
  <si>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</si>
  <si>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</si>
  <si>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</si>
  <si>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</si>
  <si>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</si>
  <si>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</si>
  <si>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</si>
  <si>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</si>
  <si>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</si>
  <si>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</si>
  <si>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</si>
  <si>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</si>
  <si>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</si>
  <si>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</si>
  <si>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</si>
  <si>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</si>
  <si>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</si>
  <si>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</si>
  <si>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</si>
  <si>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</si>
  <si>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</si>
  <si>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</si>
  <si>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</si>
  <si>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</si>
  <si>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</si>
  <si>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</si>
  <si>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</si>
  <si>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</si>
  <si>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</si>
  <si>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</si>
  <si>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</si>
  <si>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</si>
  <si>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</si>
  <si>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</si>
  <si>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</si>
  <si>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</si>
  <si>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</si>
  <si>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</si>
  <si>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</si>
  <si>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</si>
  <si>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</si>
  <si>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</si>
  <si>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</si>
  <si>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</si>
  <si>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</si>
  <si>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</si>
  <si>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</si>
  <si>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</si>
  <si>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</si>
  <si>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</si>
  <si>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</si>
  <si>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</si>
  <si>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</si>
  <si>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</si>
  <si>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</si>
  <si>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</si>
  <si>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</si>
  <si>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</si>
  <si>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</si>
  <si>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</si>
  <si>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</si>
  <si>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</si>
  <si>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</si>
  <si>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</si>
  <si>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</si>
  <si>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</si>
  <si>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</si>
  <si>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</si>
  <si>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</si>
  <si>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</si>
  <si>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</si>
  <si>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</si>
  <si>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</si>
  <si>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</si>
  <si>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</si>
  <si>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</si>
  <si>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</si>
  <si>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</si>
  <si>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</si>
  <si>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</si>
  <si>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</si>
  <si>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</si>
  <si>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</si>
  <si>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</si>
  <si>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</si>
  <si>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</si>
  <si>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</si>
  <si>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</si>
  <si>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</si>
  <si>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</si>
  <si>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</si>
  <si>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</si>
  <si>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</si>
  <si>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</si>
  <si>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</si>
  <si>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</si>
  <si>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</si>
  <si>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</si>
  <si>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</si>
  <si>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</si>
  <si>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</si>
  <si>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</si>
  <si>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</si>
  <si>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</si>
  <si>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</si>
  <si>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</si>
  <si>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</si>
  <si>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</si>
  <si>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</si>
  <si>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</si>
  <si>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</si>
  <si>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</si>
  <si>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</si>
  <si>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</si>
  <si>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</si>
  <si>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</si>
  <si>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</si>
  <si>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</si>
  <si>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</si>
  <si>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</si>
  <si>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</si>
  <si>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</si>
  <si>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</si>
  <si>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</si>
  <si>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</si>
  <si>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</si>
  <si>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</si>
  <si>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</si>
  <si>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</si>
  <si>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</si>
  <si>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</si>
  <si>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</si>
  <si>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</si>
  <si>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</si>
  <si>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</si>
  <si>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</si>
  <si>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</si>
  <si>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</si>
  <si>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</si>
  <si>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</si>
  <si>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</si>
  <si>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</si>
  <si>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</si>
  <si>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</si>
  <si>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</si>
  <si>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</si>
  <si>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</si>
  <si>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</si>
  <si>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</si>
  <si>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</si>
  <si>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</si>
  <si>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</si>
  <si>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</si>
  <si>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</si>
  <si>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</si>
  <si>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</si>
  <si>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</si>
  <si>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</si>
  <si>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</si>
  <si>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</si>
  <si>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</si>
  <si>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</si>
  <si>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</si>
  <si>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</si>
  <si>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</si>
  <si>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</si>
  <si>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</si>
  <si>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</si>
  <si>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</si>
  <si>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</si>
  <si>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</si>
  <si>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</si>
  <si>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</si>
  <si>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</si>
  <si>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</si>
  <si>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</si>
  <si>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</si>
  <si>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</si>
  <si>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</si>
  <si>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</si>
  <si>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</si>
  <si>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</si>
  <si>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</si>
  <si>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</si>
  <si>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</si>
  <si>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</si>
  <si>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</si>
  <si>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</si>
  <si>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</si>
  <si>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</si>
  <si>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</si>
  <si>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</si>
  <si>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</si>
  <si>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</si>
  <si>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</si>
  <si>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</si>
  <si>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</si>
  <si>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</si>
  <si>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</si>
  <si>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</si>
  <si>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</si>
  <si>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</si>
  <si>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</si>
  <si>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</si>
  <si>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</si>
  <si>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</si>
  <si>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</si>
  <si>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</si>
  <si>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</si>
  <si>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</si>
  <si>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</si>
  <si>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</si>
  <si>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</si>
  <si>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</si>
  <si>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</si>
  <si>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</si>
  <si>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</si>
  <si>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</si>
  <si>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</si>
  <si>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</si>
  <si>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</si>
  <si>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</si>
  <si>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</si>
  <si>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</si>
  <si>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</si>
  <si>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</si>
  <si>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</si>
  <si>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</si>
  <si>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</si>
  <si>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</si>
  <si>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</si>
  <si>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</si>
  <si>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</si>
  <si>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</si>
  <si>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</si>
  <si>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</si>
  <si>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</si>
  <si>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</si>
  <si>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</si>
  <si>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</si>
  <si>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</si>
  <si>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</si>
  <si>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</si>
  <si>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</si>
  <si>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</si>
  <si>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</si>
  <si>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</si>
  <si>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</si>
  <si>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</si>
  <si>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</si>
  <si>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</si>
  <si>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</si>
  <si>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</si>
  <si>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</si>
  <si>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</si>
  <si>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</si>
  <si>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</si>
  <si>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</si>
  <si>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</si>
  <si>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</si>
  <si>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</si>
  <si>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</si>
  <si>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</si>
  <si>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</si>
  <si>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</si>
  <si>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</si>
  <si>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</si>
  <si>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</si>
  <si>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</si>
  <si>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</si>
  <si>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</si>
  <si>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</si>
  <si>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</si>
  <si>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</si>
  <si>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</si>
  <si>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</si>
  <si>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</si>
  <si>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</si>
  <si>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</si>
  <si>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</si>
  <si>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</si>
  <si>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</si>
  <si>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</si>
  <si>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</si>
  <si>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</si>
  <si>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</si>
  <si>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</si>
  <si>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</si>
  <si>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</si>
  <si>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</si>
  <si>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</si>
  <si>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</si>
  <si>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</si>
  <si>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</si>
  <si>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</si>
  <si>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</si>
  <si>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</si>
  <si>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</si>
  <si>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</si>
  <si>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</si>
  <si>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</si>
  <si>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</si>
  <si>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</si>
  <si>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</si>
  <si>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</si>
  <si>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</si>
  <si>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</si>
  <si>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</si>
  <si>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</si>
  <si>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</si>
  <si>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</si>
  <si>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</si>
  <si>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</si>
  <si>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</si>
  <si>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</si>
  <si>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</si>
  <si>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</si>
  <si>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</si>
  <si>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</si>
  <si>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</si>
  <si>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</si>
  <si>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</si>
  <si>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</si>
  <si>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</si>
  <si>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</si>
  <si>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</si>
  <si>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</si>
  <si>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</si>
  <si>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</si>
  <si>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</si>
  <si>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</si>
  <si>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</si>
  <si>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</si>
  <si>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</si>
  <si>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</si>
  <si>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</si>
  <si>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</si>
  <si>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</si>
  <si>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</si>
  <si>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</si>
  <si>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</si>
  <si>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</si>
  <si>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</si>
  <si>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</si>
  <si>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</si>
  <si>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</si>
  <si>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</si>
  <si>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</si>
  <si>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</si>
  <si>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</si>
  <si>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</si>
  <si>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</si>
  <si>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</si>
  <si>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</si>
  <si>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</si>
  <si>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</si>
  <si>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</si>
  <si>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</si>
  <si>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</si>
  <si>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</si>
  <si>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</si>
  <si>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</si>
  <si>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</si>
  <si>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</si>
  <si>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</si>
  <si>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</si>
  <si>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</si>
  <si>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</si>
  <si>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</si>
  <si>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</si>
  <si>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</si>
  <si>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</si>
  <si>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</si>
  <si>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</si>
  <si>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</si>
  <si>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</si>
  <si>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</si>
  <si>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</si>
  <si>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</si>
  <si>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</si>
  <si>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</si>
  <si>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</si>
  <si>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</si>
  <si>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</si>
  <si>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</si>
  <si>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</si>
  <si>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</si>
  <si>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</si>
  <si>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</si>
  <si>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</si>
  <si>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</si>
  <si>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</si>
  <si>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</si>
  <si>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</si>
  <si>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</si>
  <si>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</si>
  <si>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</si>
  <si>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</si>
  <si>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</si>
  <si>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</si>
  <si>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</si>
  <si>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</si>
  <si>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</si>
  <si>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</si>
  <si>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</si>
  <si>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</si>
  <si>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</si>
  <si>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</si>
  <si>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</si>
  <si>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</si>
  <si>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</si>
  <si>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</si>
  <si>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</si>
  <si>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</si>
  <si>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</si>
  <si>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</si>
  <si>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</si>
  <si>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</si>
  <si>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</si>
  <si>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</si>
  <si>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</si>
  <si>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</si>
  <si>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</si>
  <si>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</si>
  <si>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</si>
  <si>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</si>
  <si>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</si>
  <si>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</si>
  <si>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</si>
  <si>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</si>
  <si>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</si>
  <si>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</si>
  <si>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</si>
  <si>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</si>
  <si>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</si>
  <si>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</si>
  <si>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</si>
  <si>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</si>
  <si>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</si>
  <si>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</si>
  <si>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</si>
  <si>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</si>
  <si>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</si>
  <si>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</si>
  <si>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</si>
  <si>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</si>
  <si>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</si>
  <si>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</si>
  <si>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</si>
  <si>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</si>
  <si>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</si>
  <si>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</si>
  <si>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</si>
  <si>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</si>
  <si>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</si>
  <si>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</si>
  <si>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</si>
  <si>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</si>
  <si>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</si>
  <si>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</si>
  <si>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</si>
  <si>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</si>
  <si>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</si>
  <si>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</si>
  <si>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</si>
  <si>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</si>
  <si>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</si>
  <si>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</si>
  <si>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</si>
  <si>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</si>
  <si>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</si>
  <si>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</si>
  <si>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</si>
  <si>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</si>
  <si>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</si>
  <si>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</si>
  <si>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</si>
  <si>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</si>
  <si>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</si>
  <si>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</si>
  <si>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</si>
  <si>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</si>
  <si>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</si>
  <si>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</si>
  <si>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</si>
  <si>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</si>
  <si>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</si>
  <si>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</si>
  <si>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</si>
  <si>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</si>
  <si>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</si>
  <si>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</si>
  <si>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</si>
  <si>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</si>
  <si>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</si>
  <si>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</si>
  <si>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</si>
  <si>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</si>
  <si>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</si>
  <si>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</si>
  <si>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</si>
  <si>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</si>
  <si>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</si>
  <si>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</si>
  <si>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</si>
  <si>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</si>
  <si>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</si>
  <si>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</si>
  <si>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</si>
  <si>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</si>
  <si>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</si>
  <si>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</si>
  <si>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</si>
  <si>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</si>
  <si>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</si>
  <si>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</si>
  <si>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</si>
  <si>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</si>
  <si>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</si>
  <si>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</si>
  <si>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</si>
  <si>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</si>
  <si>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</si>
  <si>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</si>
  <si>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</si>
  <si>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</si>
  <si>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</si>
  <si>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</si>
  <si>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</si>
  <si>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</si>
  <si>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</si>
  <si>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</si>
  <si>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</si>
  <si>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</si>
  <si>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</si>
  <si>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</si>
  <si>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</si>
  <si>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</si>
  <si>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</si>
  <si>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</si>
  <si>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</si>
  <si>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</si>
  <si>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</si>
  <si>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</si>
  <si>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</si>
  <si>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</si>
  <si>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</si>
  <si>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</si>
  <si>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</si>
  <si>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</si>
  <si>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</si>
  <si>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</si>
  <si>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</si>
  <si>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</si>
  <si>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</si>
  <si>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</si>
  <si>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</si>
  <si>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</si>
  <si>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</si>
  <si>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</si>
  <si>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</si>
  <si>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</si>
  <si>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</si>
  <si>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</si>
  <si>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</si>
  <si>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</si>
  <si>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</si>
  <si>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</si>
  <si>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</si>
  <si>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</si>
  <si>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</si>
  <si>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</si>
  <si>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</si>
  <si>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</si>
  <si>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</si>
  <si>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</si>
  <si>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</si>
  <si>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</si>
  <si>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</si>
  <si>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</si>
  <si>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</si>
  <si>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</si>
  <si>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</si>
  <si>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</si>
  <si>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</si>
  <si>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</si>
  <si>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</si>
  <si>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</si>
  <si>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</si>
  <si>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</si>
  <si>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</si>
  <si>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</si>
  <si>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</si>
  <si>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</si>
  <si>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</si>
  <si>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</si>
  <si>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</si>
  <si>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</si>
  <si>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</si>
  <si>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</si>
  <si>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</si>
  <si>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</si>
  <si>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</si>
  <si>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</si>
  <si>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</si>
  <si>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</si>
  <si>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</si>
  <si>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</si>
  <si>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</si>
  <si>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</si>
  <si>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</si>
  <si>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</si>
  <si>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</si>
  <si>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</si>
  <si>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</si>
  <si>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</si>
  <si>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</si>
  <si>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</si>
  <si>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</si>
  <si>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</si>
  <si>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</si>
  <si>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</si>
  <si>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</si>
  <si>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</si>
  <si>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</si>
  <si>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</si>
  <si>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</si>
  <si>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</si>
  <si>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</si>
  <si>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</si>
  <si>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</si>
  <si>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</si>
  <si>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</si>
  <si>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</si>
  <si>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</si>
  <si>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</si>
  <si>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</si>
  <si>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</si>
  <si>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</si>
  <si>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</si>
  <si>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</si>
  <si>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</si>
  <si>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</si>
  <si>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</si>
  <si>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</si>
  <si>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</si>
  <si>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FILA_3</t>
  </si>
  <si>
    <t>FILA_4</t>
  </si>
  <si>
    <t>FILA_5</t>
  </si>
  <si>
    <t>001/22</t>
  </si>
  <si>
    <t>002/22</t>
  </si>
  <si>
    <t>003/22</t>
  </si>
  <si>
    <t>004/22</t>
  </si>
  <si>
    <t>ANDRES FELIPE GARCIA AZUERO</t>
  </si>
  <si>
    <t xml:space="preserve">Representante Legal Suplente Plural Especial </t>
  </si>
  <si>
    <t>Ejecutar y entregar en la vigencia 2022, las actividades y productos establecidos en el Anexo 2 del presente contrato, los cuales están definidos dentro del marco del proyecto PROMOCIÓN Y GESTIÓN PARA UNA PALMICULTURA SOSTENIBLE.</t>
  </si>
  <si>
    <t>Ejecutar y entregar en la vigencia 2022, las actividades y productos establecidos en el Anexo 2 del presente contrato, los cuales están definidos dentro del marco del proyecto GESTIÓN, DEFENSA COMERCIAL Y DESARROLLO DE NUEVOS NEGOCIOS.</t>
  </si>
  <si>
    <t>Ejecutar y entregar en la vigencia 2022, las actividades y productos establecidos en el Anexo 2 del presente contrato, los cuales están definidos dentro del marco del proyecto MERCADEO ESTRATÉGICO.</t>
  </si>
  <si>
    <t>Ejecutar y entregar en la vigencia 2022, las actividades y productos establecidos en el Anexo 2 del presente contrato, los cuales están definidos dentro del marco del proyecto RELACIONAMIENTO INSTITUCIONAL Y COMUNICACIONES SECTORIALES.</t>
  </si>
  <si>
    <t>FEDERACIÓN NACIONAL DE CULTIVADORES DE PALMA DE ACEITE - FEDEPALMA</t>
  </si>
  <si>
    <t>Jhon Sebastian Castiblanco</t>
  </si>
  <si>
    <t>Ana Maria Paredes Chaux</t>
  </si>
  <si>
    <t>Tatiana Pretelt de la Espriella</t>
  </si>
  <si>
    <t>123/10</t>
  </si>
  <si>
    <t>CRISTINA TRIANA SOTO</t>
  </si>
  <si>
    <t>Representante Legal Suplente General</t>
  </si>
  <si>
    <t>Arrendamiento a EL ARRENDATARIO, el uso y goce de oficinas destinadas al funcionamiento de la Auditoría Interna y la Coordinación Administrativa del Fondo de Fomento Palmero, así como el uso y goce de muebles, equipos de oficina y equipos de cómputo.</t>
  </si>
  <si>
    <t>Angel Luis Mosquera Velasco</t>
  </si>
  <si>
    <t>No se expidieron órdenes por monto superior a 5 smlv</t>
  </si>
  <si>
    <t>La adición en valor corresponde a la sumatoria del valor del arrendamiento para las prórrogas. El valor anual de 2023 es de $53.238.603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</si>
</sst>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5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1" applyNumberFormat="1" applyFont="1" applyAlignment="1">
      <alignment vertical="center"/>
    </xf>
    <xf numFmtId="2" fontId="0" fillId="0" borderId="0" xfId="0" applyNumberFormat="1" applyAlignment="1">
      <alignment vertical="center"/>
    </xf>
    <xf numFmtId="165" fontId="6" fillId="0" borderId="0" xfId="1" applyNumberFormat="1" applyFont="1" applyAlignment="1">
      <alignment vertical="center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topLeftCell="B2" zoomScaleNormal="100" workbookViewId="0">
      <selection activeCell="D11" sqref="D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2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45016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87" x14ac:dyDescent="0.35">
      <c r="A11" s="11">
        <v>1</v>
      </c>
      <c r="B11" s="12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67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sheetProtection algorithmName="SHA-512" hashValue="qV0Y9HdYgGA1BKyRh/RX+r3eUmNiU4abwZFb7gGKzg0VrE95O5zG9fyUl+A9iR+FBR4cbOuXp9Ayjmu8vwPXmg==" saltValue="9qkx8jIoVkR89nHxKgvVvw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zoomScaleNormal="100" workbookViewId="0">
      <selection activeCell="F4" sqref="F4"/>
    </sheetView>
  </sheetViews>
  <sheetFormatPr baseColWidth="10" defaultColWidth="8.6328125" defaultRowHeight="14.5" x14ac:dyDescent="0.35"/>
  <cols>
    <col min="1" max="1" width="8.6328125" style="16"/>
    <col min="2" max="2" width="21" style="16" customWidth="1"/>
    <col min="3" max="3" width="32" style="16" customWidth="1"/>
    <col min="4" max="4" width="19" style="16" customWidth="1"/>
    <col min="5" max="5" width="24" style="16" customWidth="1"/>
    <col min="6" max="6" width="32" style="16" customWidth="1"/>
    <col min="7" max="7" width="50" style="16" customWidth="1"/>
    <col min="8" max="8" width="60" style="16" customWidth="1"/>
    <col min="9" max="9" width="49" style="16" customWidth="1"/>
    <col min="10" max="10" width="47" style="16" customWidth="1"/>
    <col min="11" max="11" width="23" style="16" customWidth="1"/>
    <col min="12" max="12" width="37" style="16" customWidth="1"/>
    <col min="13" max="13" width="48" style="16" customWidth="1"/>
    <col min="14" max="14" width="43" style="16" customWidth="1"/>
    <col min="15" max="15" width="60" style="16" customWidth="1"/>
    <col min="16" max="16" width="51" style="16" customWidth="1"/>
    <col min="17" max="17" width="78" style="16" customWidth="1"/>
    <col min="18" max="18" width="30" style="16" customWidth="1"/>
    <col min="19" max="19" width="39" style="16" customWidth="1"/>
    <col min="20" max="20" width="42" style="16" customWidth="1"/>
    <col min="21" max="21" width="34" style="16" customWidth="1"/>
    <col min="22" max="22" width="54" style="16" customWidth="1"/>
    <col min="23" max="23" width="38" style="16" customWidth="1"/>
    <col min="24" max="24" width="35" style="16" customWidth="1"/>
    <col min="25" max="25" width="25" style="16" customWidth="1"/>
    <col min="26" max="26" width="39" style="16" customWidth="1"/>
    <col min="27" max="27" width="42" style="16" customWidth="1"/>
    <col min="28" max="28" width="35" style="16" customWidth="1"/>
    <col min="29" max="29" width="54" style="16" customWidth="1"/>
    <col min="30" max="30" width="38" style="16" customWidth="1"/>
    <col min="31" max="31" width="35" style="16" customWidth="1"/>
    <col min="32" max="32" width="38" style="16" customWidth="1"/>
    <col min="33" max="33" width="41" style="16" customWidth="1"/>
    <col min="34" max="34" width="33" style="16" customWidth="1"/>
    <col min="35" max="35" width="53" style="16" customWidth="1"/>
    <col min="36" max="36" width="37" style="16" customWidth="1"/>
    <col min="37" max="37" width="34" style="16" customWidth="1"/>
    <col min="38" max="38" width="24" style="16" customWidth="1"/>
    <col min="39" max="39" width="33" style="16" customWidth="1"/>
    <col min="40" max="40" width="47" style="16" customWidth="1"/>
    <col min="41" max="41" width="15" style="16" customWidth="1"/>
    <col min="42" max="42" width="29" style="16" customWidth="1"/>
    <col min="43" max="43" width="32" style="16" customWidth="1"/>
    <col min="44" max="44" width="27" style="16" customWidth="1"/>
    <col min="45" max="46" width="32" style="16" customWidth="1"/>
    <col min="47" max="47" width="44" style="16" customWidth="1"/>
    <col min="48" max="48" width="38" style="16" customWidth="1"/>
    <col min="49" max="49" width="47" style="16" customWidth="1"/>
    <col min="50" max="50" width="41" style="16" customWidth="1"/>
    <col min="51" max="51" width="56.453125" style="16" customWidth="1"/>
    <col min="52" max="52" width="8.6328125" style="16"/>
    <col min="53" max="256" width="8" style="16" hidden="1"/>
    <col min="257" max="16384" width="8.6328125" style="16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45016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1932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8" customFormat="1" ht="73" thickBot="1" x14ac:dyDescent="0.4">
      <c r="A11" s="11">
        <v>1</v>
      </c>
      <c r="B11" s="18" t="s">
        <v>66</v>
      </c>
      <c r="C11" s="13" t="s">
        <v>69</v>
      </c>
      <c r="D11" s="13" t="s">
        <v>67</v>
      </c>
      <c r="E11" s="13" t="s">
        <v>2016</v>
      </c>
      <c r="F11" s="14">
        <v>44572</v>
      </c>
      <c r="G11" s="13" t="s">
        <v>2020</v>
      </c>
      <c r="H11" s="13">
        <v>79783812</v>
      </c>
      <c r="I11" s="13" t="s">
        <v>2021</v>
      </c>
      <c r="J11" s="13" t="s">
        <v>108</v>
      </c>
      <c r="K11" s="13" t="s">
        <v>1955</v>
      </c>
      <c r="L11" s="13" t="s">
        <v>67</v>
      </c>
      <c r="M11" s="13" t="s">
        <v>2022</v>
      </c>
      <c r="N11" s="13">
        <v>4202744000</v>
      </c>
      <c r="O11" s="13" t="s">
        <v>82</v>
      </c>
      <c r="P11" s="13"/>
      <c r="Q11" s="13" t="s">
        <v>157</v>
      </c>
      <c r="R11" s="13" t="s">
        <v>88</v>
      </c>
      <c r="S11" s="13" t="s">
        <v>76</v>
      </c>
      <c r="T11" s="13"/>
      <c r="U11" s="13">
        <v>860024423</v>
      </c>
      <c r="V11" s="13" t="s">
        <v>137</v>
      </c>
      <c r="W11" s="13" t="s">
        <v>67</v>
      </c>
      <c r="X11" s="13" t="s">
        <v>2026</v>
      </c>
      <c r="Y11" s="13" t="s">
        <v>92</v>
      </c>
      <c r="Z11" s="13" t="s">
        <v>126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102</v>
      </c>
      <c r="AG11" s="13">
        <v>80792927</v>
      </c>
      <c r="AH11" s="13"/>
      <c r="AI11" s="13" t="s">
        <v>157</v>
      </c>
      <c r="AJ11" s="13" t="s">
        <v>67</v>
      </c>
      <c r="AK11" s="13" t="s">
        <v>2027</v>
      </c>
      <c r="AL11" s="13">
        <v>355</v>
      </c>
      <c r="AM11" s="13" t="s">
        <v>106</v>
      </c>
      <c r="AN11" s="13">
        <v>0</v>
      </c>
      <c r="AO11" s="13" t="s">
        <v>117</v>
      </c>
      <c r="AP11" s="13">
        <v>30195000</v>
      </c>
      <c r="AQ11" s="13">
        <v>0</v>
      </c>
      <c r="AR11" s="14">
        <v>44572</v>
      </c>
      <c r="AS11" s="14">
        <v>44926</v>
      </c>
      <c r="AT11" s="14">
        <v>44986</v>
      </c>
      <c r="AU11" s="15">
        <v>100</v>
      </c>
      <c r="AV11" s="15">
        <v>100</v>
      </c>
      <c r="AW11" s="15">
        <v>100</v>
      </c>
      <c r="AX11" s="15">
        <v>97</v>
      </c>
      <c r="AY11" s="13" t="s">
        <v>67</v>
      </c>
    </row>
    <row r="12" spans="1:51" s="18" customFormat="1" ht="73" thickBot="1" x14ac:dyDescent="0.4">
      <c r="A12" s="11">
        <v>2</v>
      </c>
      <c r="B12" s="18" t="s">
        <v>2012</v>
      </c>
      <c r="C12" s="13" t="s">
        <v>69</v>
      </c>
      <c r="D12" s="13"/>
      <c r="E12" s="13" t="s">
        <v>2017</v>
      </c>
      <c r="F12" s="14">
        <v>44572</v>
      </c>
      <c r="G12" s="13" t="s">
        <v>2020</v>
      </c>
      <c r="H12" s="13">
        <v>79783812</v>
      </c>
      <c r="I12" s="13" t="s">
        <v>2021</v>
      </c>
      <c r="J12" s="13" t="s">
        <v>127</v>
      </c>
      <c r="K12" s="13" t="s">
        <v>1955</v>
      </c>
      <c r="L12" s="13"/>
      <c r="M12" s="13" t="s">
        <v>2023</v>
      </c>
      <c r="N12" s="13">
        <v>2174019000</v>
      </c>
      <c r="O12" s="13" t="s">
        <v>82</v>
      </c>
      <c r="P12" s="13"/>
      <c r="Q12" s="13" t="s">
        <v>157</v>
      </c>
      <c r="R12" s="13" t="s">
        <v>88</v>
      </c>
      <c r="S12" s="13" t="s">
        <v>76</v>
      </c>
      <c r="T12" s="13"/>
      <c r="U12" s="13">
        <v>860024423</v>
      </c>
      <c r="V12" s="13" t="s">
        <v>137</v>
      </c>
      <c r="W12" s="13"/>
      <c r="X12" s="13" t="s">
        <v>2026</v>
      </c>
      <c r="Y12" s="13" t="s">
        <v>92</v>
      </c>
      <c r="Z12" s="13" t="s">
        <v>126</v>
      </c>
      <c r="AA12" s="13"/>
      <c r="AB12" s="13"/>
      <c r="AC12" s="13" t="s">
        <v>157</v>
      </c>
      <c r="AD12" s="13"/>
      <c r="AE12" s="13"/>
      <c r="AF12" s="13" t="s">
        <v>102</v>
      </c>
      <c r="AG12" s="13">
        <v>1020737606</v>
      </c>
      <c r="AH12" s="13"/>
      <c r="AI12" s="13" t="s">
        <v>157</v>
      </c>
      <c r="AJ12" s="13"/>
      <c r="AK12" s="13" t="s">
        <v>2028</v>
      </c>
      <c r="AL12" s="13">
        <v>355</v>
      </c>
      <c r="AM12" s="13" t="s">
        <v>106</v>
      </c>
      <c r="AN12" s="13">
        <v>0</v>
      </c>
      <c r="AO12" s="13" t="s">
        <v>117</v>
      </c>
      <c r="AP12" s="13">
        <f>15662000+152040350</f>
        <v>167702350</v>
      </c>
      <c r="AQ12" s="13">
        <v>0</v>
      </c>
      <c r="AR12" s="14">
        <v>44572</v>
      </c>
      <c r="AS12" s="14">
        <v>44926</v>
      </c>
      <c r="AT12" s="14">
        <v>44986</v>
      </c>
      <c r="AU12" s="15">
        <v>100</v>
      </c>
      <c r="AV12" s="15">
        <v>97</v>
      </c>
      <c r="AW12" s="15">
        <v>100</v>
      </c>
      <c r="AX12" s="15">
        <v>89.1</v>
      </c>
      <c r="AY12" s="13"/>
    </row>
    <row r="13" spans="1:51" s="18" customFormat="1" ht="58.5" thickBot="1" x14ac:dyDescent="0.4">
      <c r="A13" s="11">
        <v>3</v>
      </c>
      <c r="B13" s="18" t="s">
        <v>2013</v>
      </c>
      <c r="C13" s="13" t="s">
        <v>69</v>
      </c>
      <c r="D13" s="13"/>
      <c r="E13" s="13" t="s">
        <v>2018</v>
      </c>
      <c r="F13" s="14">
        <v>44572</v>
      </c>
      <c r="G13" s="13" t="s">
        <v>2020</v>
      </c>
      <c r="H13" s="13">
        <v>79783812</v>
      </c>
      <c r="I13" s="13" t="s">
        <v>2021</v>
      </c>
      <c r="J13" s="13" t="s">
        <v>118</v>
      </c>
      <c r="K13" s="13" t="s">
        <v>1955</v>
      </c>
      <c r="L13" s="13"/>
      <c r="M13" s="13" t="s">
        <v>2024</v>
      </c>
      <c r="N13" s="13">
        <v>4777582000</v>
      </c>
      <c r="O13" s="13" t="s">
        <v>82</v>
      </c>
      <c r="P13" s="13"/>
      <c r="Q13" s="13" t="s">
        <v>157</v>
      </c>
      <c r="R13" s="13" t="s">
        <v>88</v>
      </c>
      <c r="S13" s="13" t="s">
        <v>76</v>
      </c>
      <c r="T13" s="13"/>
      <c r="U13" s="13">
        <v>860024423</v>
      </c>
      <c r="V13" s="13" t="s">
        <v>137</v>
      </c>
      <c r="W13" s="13"/>
      <c r="X13" s="13" t="s">
        <v>2026</v>
      </c>
      <c r="Y13" s="13" t="s">
        <v>92</v>
      </c>
      <c r="Z13" s="13" t="s">
        <v>126</v>
      </c>
      <c r="AA13" s="13"/>
      <c r="AB13" s="13"/>
      <c r="AC13" s="13" t="s">
        <v>157</v>
      </c>
      <c r="AD13" s="13"/>
      <c r="AE13" s="13"/>
      <c r="AF13" s="13" t="s">
        <v>102</v>
      </c>
      <c r="AG13" s="13">
        <v>39787006</v>
      </c>
      <c r="AH13" s="13"/>
      <c r="AI13" s="13" t="s">
        <v>157</v>
      </c>
      <c r="AJ13" s="13"/>
      <c r="AK13" s="13" t="s">
        <v>2029</v>
      </c>
      <c r="AL13" s="13">
        <v>355</v>
      </c>
      <c r="AM13" s="13" t="s">
        <v>106</v>
      </c>
      <c r="AN13" s="13">
        <v>0</v>
      </c>
      <c r="AO13" s="13" t="s">
        <v>117</v>
      </c>
      <c r="AP13" s="13">
        <f>34413000+2202155000-1413721000</f>
        <v>822847000</v>
      </c>
      <c r="AQ13" s="13">
        <v>0</v>
      </c>
      <c r="AR13" s="14">
        <v>44572</v>
      </c>
      <c r="AS13" s="14">
        <v>44926</v>
      </c>
      <c r="AT13" s="14">
        <v>44986</v>
      </c>
      <c r="AU13" s="15">
        <v>100</v>
      </c>
      <c r="AV13" s="15">
        <v>100</v>
      </c>
      <c r="AW13" s="15">
        <v>100</v>
      </c>
      <c r="AX13" s="15">
        <v>99.7</v>
      </c>
      <c r="AY13" s="13"/>
    </row>
    <row r="14" spans="1:51" s="18" customFormat="1" ht="73" thickBot="1" x14ac:dyDescent="0.4">
      <c r="A14" s="11">
        <v>4</v>
      </c>
      <c r="B14" s="18" t="s">
        <v>2014</v>
      </c>
      <c r="C14" s="13" t="s">
        <v>69</v>
      </c>
      <c r="D14" s="13"/>
      <c r="E14" s="13" t="s">
        <v>2019</v>
      </c>
      <c r="F14" s="14">
        <v>44572</v>
      </c>
      <c r="G14" s="13" t="s">
        <v>2020</v>
      </c>
      <c r="H14" s="13">
        <v>79783812</v>
      </c>
      <c r="I14" s="13" t="s">
        <v>2021</v>
      </c>
      <c r="J14" s="13" t="s">
        <v>118</v>
      </c>
      <c r="K14" s="13" t="s">
        <v>1955</v>
      </c>
      <c r="L14" s="13"/>
      <c r="M14" s="13" t="s">
        <v>2025</v>
      </c>
      <c r="N14" s="13">
        <v>5541445000</v>
      </c>
      <c r="O14" s="13" t="s">
        <v>82</v>
      </c>
      <c r="P14" s="13"/>
      <c r="Q14" s="13" t="s">
        <v>157</v>
      </c>
      <c r="R14" s="13" t="s">
        <v>88</v>
      </c>
      <c r="S14" s="13" t="s">
        <v>76</v>
      </c>
      <c r="T14" s="13"/>
      <c r="U14" s="13">
        <v>860024423</v>
      </c>
      <c r="V14" s="13" t="s">
        <v>137</v>
      </c>
      <c r="W14" s="13"/>
      <c r="X14" s="13" t="s">
        <v>2026</v>
      </c>
      <c r="Y14" s="13" t="s">
        <v>92</v>
      </c>
      <c r="Z14" s="13" t="s">
        <v>126</v>
      </c>
      <c r="AA14" s="13"/>
      <c r="AB14" s="13"/>
      <c r="AC14" s="13" t="s">
        <v>157</v>
      </c>
      <c r="AD14" s="13"/>
      <c r="AE14" s="13"/>
      <c r="AF14" s="13" t="s">
        <v>102</v>
      </c>
      <c r="AG14" s="13">
        <v>1020737606</v>
      </c>
      <c r="AH14" s="13"/>
      <c r="AI14" s="13" t="s">
        <v>157</v>
      </c>
      <c r="AJ14" s="13"/>
      <c r="AK14" s="13" t="s">
        <v>2028</v>
      </c>
      <c r="AL14" s="13">
        <v>355</v>
      </c>
      <c r="AM14" s="13" t="s">
        <v>106</v>
      </c>
      <c r="AN14" s="13">
        <v>0</v>
      </c>
      <c r="AO14" s="13" t="s">
        <v>117</v>
      </c>
      <c r="AP14" s="13">
        <f>39940000+968282000-355810000</f>
        <v>652412000</v>
      </c>
      <c r="AQ14" s="13">
        <v>0</v>
      </c>
      <c r="AR14" s="14">
        <v>44572</v>
      </c>
      <c r="AS14" s="14">
        <v>44926</v>
      </c>
      <c r="AT14" s="14">
        <v>44986</v>
      </c>
      <c r="AU14" s="15">
        <v>100</v>
      </c>
      <c r="AV14" s="15">
        <v>98</v>
      </c>
      <c r="AW14" s="15">
        <v>100</v>
      </c>
      <c r="AX14" s="15">
        <v>89.9</v>
      </c>
      <c r="AY14" s="13"/>
    </row>
    <row r="15" spans="1:51" s="18" customFormat="1" ht="73" thickBot="1" x14ac:dyDescent="0.4">
      <c r="A15" s="11">
        <v>5</v>
      </c>
      <c r="B15" s="18" t="s">
        <v>2015</v>
      </c>
      <c r="C15" s="13" t="s">
        <v>69</v>
      </c>
      <c r="D15" s="13"/>
      <c r="E15" s="13" t="s">
        <v>2030</v>
      </c>
      <c r="F15" s="14">
        <v>40337</v>
      </c>
      <c r="G15" s="13" t="s">
        <v>2031</v>
      </c>
      <c r="H15" s="13">
        <v>52149556</v>
      </c>
      <c r="I15" s="13" t="s">
        <v>2032</v>
      </c>
      <c r="J15" s="13" t="s">
        <v>118</v>
      </c>
      <c r="K15" s="13" t="s">
        <v>1934</v>
      </c>
      <c r="L15" s="13"/>
      <c r="M15" s="13" t="s">
        <v>2033</v>
      </c>
      <c r="N15" s="13">
        <v>13790041</v>
      </c>
      <c r="O15" s="13" t="s">
        <v>82</v>
      </c>
      <c r="P15" s="13"/>
      <c r="Q15" s="13" t="s">
        <v>157</v>
      </c>
      <c r="R15" s="13" t="s">
        <v>88</v>
      </c>
      <c r="S15" s="13" t="s">
        <v>76</v>
      </c>
      <c r="T15" s="13"/>
      <c r="U15" s="13">
        <v>860024423</v>
      </c>
      <c r="V15" s="13" t="s">
        <v>137</v>
      </c>
      <c r="W15" s="13"/>
      <c r="X15" s="13" t="s">
        <v>2026</v>
      </c>
      <c r="Y15" s="13" t="s">
        <v>92</v>
      </c>
      <c r="Z15" s="13" t="s">
        <v>126</v>
      </c>
      <c r="AA15" s="13"/>
      <c r="AB15" s="13"/>
      <c r="AC15" s="13" t="s">
        <v>157</v>
      </c>
      <c r="AD15" s="13"/>
      <c r="AE15" s="13"/>
      <c r="AF15" s="13" t="s">
        <v>102</v>
      </c>
      <c r="AG15" s="13">
        <v>80426707</v>
      </c>
      <c r="AH15" s="13"/>
      <c r="AI15" s="13" t="s">
        <v>157</v>
      </c>
      <c r="AJ15" s="13"/>
      <c r="AK15" s="13" t="s">
        <v>2034</v>
      </c>
      <c r="AL15" s="13">
        <v>5400</v>
      </c>
      <c r="AM15" s="13" t="s">
        <v>106</v>
      </c>
      <c r="AN15" s="13">
        <v>0</v>
      </c>
      <c r="AO15" s="13" t="s">
        <v>81</v>
      </c>
      <c r="AP15" s="13">
        <f>387659488+49582569+53238603</f>
        <v>490480660</v>
      </c>
      <c r="AQ15" s="13">
        <v>0</v>
      </c>
      <c r="AR15" s="14">
        <v>40337</v>
      </c>
      <c r="AS15" s="14">
        <v>45658</v>
      </c>
      <c r="AT15" s="14"/>
      <c r="AU15" s="15">
        <v>100</v>
      </c>
      <c r="AV15" s="15">
        <v>100</v>
      </c>
      <c r="AW15" s="15">
        <v>33</v>
      </c>
      <c r="AX15" s="15">
        <v>0</v>
      </c>
      <c r="AY15" s="13" t="s">
        <v>2036</v>
      </c>
    </row>
    <row r="16" spans="1:51" ht="15" thickBot="1" x14ac:dyDescent="0.4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17" spans="1:51" x14ac:dyDescent="0.35">
      <c r="A17" s="1">
        <v>999999</v>
      </c>
      <c r="B17" s="16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3"/>
      <c r="H17" s="3"/>
      <c r="I17" s="3"/>
      <c r="J17" s="2" t="s">
        <v>67</v>
      </c>
      <c r="K17" s="2" t="s">
        <v>67</v>
      </c>
      <c r="L17" s="2" t="s">
        <v>67</v>
      </c>
      <c r="M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O17" s="2" t="s">
        <v>67</v>
      </c>
      <c r="AP17" s="19"/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</row>
    <row r="18" spans="1:51" x14ac:dyDescent="0.35">
      <c r="AO18" s="20"/>
      <c r="AP18" s="21"/>
      <c r="AW18" s="22"/>
    </row>
    <row r="19" spans="1:51" x14ac:dyDescent="0.35">
      <c r="AO19" s="20"/>
      <c r="AP19" s="23"/>
    </row>
    <row r="20" spans="1:51" x14ac:dyDescent="0.35">
      <c r="AO20" s="20"/>
      <c r="AP20" s="21"/>
    </row>
    <row r="21" spans="1:51" x14ac:dyDescent="0.35">
      <c r="AO21" s="20"/>
      <c r="AP21" s="21"/>
    </row>
    <row r="22" spans="1:51" x14ac:dyDescent="0.35">
      <c r="AO22" s="20"/>
      <c r="AP22" s="21"/>
    </row>
    <row r="23" spans="1:51" x14ac:dyDescent="0.35">
      <c r="AO23" s="20"/>
      <c r="AP23" s="21"/>
    </row>
    <row r="24" spans="1:51" x14ac:dyDescent="0.35">
      <c r="AO24" s="20"/>
      <c r="AP24" s="21"/>
    </row>
    <row r="25" spans="1:51" x14ac:dyDescent="0.35">
      <c r="AO25" s="20"/>
      <c r="AP25" s="21"/>
    </row>
    <row r="26" spans="1:51" x14ac:dyDescent="0.35">
      <c r="AO26" s="20"/>
      <c r="AP26" s="21"/>
    </row>
    <row r="27" spans="1:51" x14ac:dyDescent="0.35">
      <c r="AO27" s="20"/>
      <c r="AP27" s="21"/>
    </row>
    <row r="28" spans="1:51" x14ac:dyDescent="0.35">
      <c r="AO28" s="20"/>
      <c r="AP28" s="21"/>
    </row>
    <row r="29" spans="1:51" x14ac:dyDescent="0.35">
      <c r="AO29" s="20"/>
      <c r="AP29" s="21"/>
    </row>
    <row r="30" spans="1:51" x14ac:dyDescent="0.35">
      <c r="AO30" s="20"/>
      <c r="AP30" s="21"/>
    </row>
    <row r="31" spans="1:51" x14ac:dyDescent="0.35">
      <c r="AO31" s="20"/>
      <c r="AP31" s="21"/>
    </row>
    <row r="351007" spans="1:10" x14ac:dyDescent="0.35">
      <c r="A351007" s="16" t="s">
        <v>69</v>
      </c>
      <c r="B351007" s="16" t="s">
        <v>70</v>
      </c>
      <c r="C351007" s="16" t="s">
        <v>1933</v>
      </c>
      <c r="D351007" s="16" t="s">
        <v>74</v>
      </c>
      <c r="E351007" s="16" t="s">
        <v>75</v>
      </c>
      <c r="F351007" s="16" t="s">
        <v>76</v>
      </c>
      <c r="G351007" s="16" t="s">
        <v>79</v>
      </c>
      <c r="H351007" s="16" t="s">
        <v>76</v>
      </c>
      <c r="I351007" s="16" t="s">
        <v>80</v>
      </c>
      <c r="J351007" s="16" t="s">
        <v>81</v>
      </c>
    </row>
    <row r="351008" spans="1:10" x14ac:dyDescent="0.35">
      <c r="A351008" s="16" t="s">
        <v>82</v>
      </c>
      <c r="B351008" s="16" t="s">
        <v>83</v>
      </c>
      <c r="C351008" s="16" t="s">
        <v>1934</v>
      </c>
      <c r="D351008" s="16" t="s">
        <v>87</v>
      </c>
      <c r="E351008" s="16" t="s">
        <v>88</v>
      </c>
      <c r="F351008" s="16" t="s">
        <v>89</v>
      </c>
      <c r="G351008" s="16" t="s">
        <v>92</v>
      </c>
      <c r="H351008" s="16" t="s">
        <v>93</v>
      </c>
      <c r="I351008" s="16" t="s">
        <v>94</v>
      </c>
      <c r="J351008" s="16" t="s">
        <v>95</v>
      </c>
    </row>
    <row r="351009" spans="2:10" x14ac:dyDescent="0.35">
      <c r="B351009" s="16" t="s">
        <v>96</v>
      </c>
      <c r="C351009" s="16" t="s">
        <v>1935</v>
      </c>
      <c r="D351009" s="16" t="s">
        <v>100</v>
      </c>
      <c r="E351009" s="16" t="s">
        <v>101</v>
      </c>
      <c r="F351009" s="16" t="s">
        <v>102</v>
      </c>
      <c r="G351009" s="16" t="s">
        <v>105</v>
      </c>
      <c r="H351009" s="16" t="s">
        <v>102</v>
      </c>
      <c r="I351009" s="16" t="s">
        <v>106</v>
      </c>
      <c r="J351009" s="16" t="s">
        <v>107</v>
      </c>
    </row>
    <row r="351010" spans="2:10" x14ac:dyDescent="0.35">
      <c r="B351010" s="16" t="s">
        <v>108</v>
      </c>
      <c r="C351010" s="16" t="s">
        <v>1936</v>
      </c>
      <c r="D351010" s="16" t="s">
        <v>112</v>
      </c>
      <c r="E351010" s="16" t="s">
        <v>113</v>
      </c>
      <c r="F351010" s="16" t="s">
        <v>114</v>
      </c>
      <c r="G351010" s="16" t="s">
        <v>113</v>
      </c>
      <c r="H351010" s="16" t="s">
        <v>114</v>
      </c>
      <c r="J351010" s="16" t="s">
        <v>117</v>
      </c>
    </row>
    <row r="351011" spans="2:10" x14ac:dyDescent="0.35">
      <c r="B351011" s="16" t="s">
        <v>118</v>
      </c>
      <c r="C351011" s="16" t="s">
        <v>1937</v>
      </c>
      <c r="D351011" s="16" t="s">
        <v>122</v>
      </c>
      <c r="F351011" s="16" t="s">
        <v>123</v>
      </c>
      <c r="H351011" s="16" t="s">
        <v>126</v>
      </c>
    </row>
    <row r="351012" spans="2:10" x14ac:dyDescent="0.35">
      <c r="B351012" s="16" t="s">
        <v>127</v>
      </c>
      <c r="C351012" s="16" t="s">
        <v>1938</v>
      </c>
      <c r="D351012" s="16" t="s">
        <v>131</v>
      </c>
    </row>
    <row r="351013" spans="2:10" x14ac:dyDescent="0.35">
      <c r="B351013" s="16" t="s">
        <v>134</v>
      </c>
      <c r="C351013" s="16" t="s">
        <v>1939</v>
      </c>
      <c r="D351013" s="16" t="s">
        <v>137</v>
      </c>
    </row>
    <row r="351014" spans="2:10" x14ac:dyDescent="0.35">
      <c r="B351014" s="16" t="s">
        <v>139</v>
      </c>
      <c r="C351014" s="16" t="s">
        <v>1940</v>
      </c>
      <c r="D351014" s="16" t="s">
        <v>142</v>
      </c>
    </row>
    <row r="351015" spans="2:10" x14ac:dyDescent="0.35">
      <c r="B351015" s="16" t="s">
        <v>144</v>
      </c>
      <c r="C351015" s="16" t="s">
        <v>1941</v>
      </c>
      <c r="D351015" s="16" t="s">
        <v>147</v>
      </c>
    </row>
    <row r="351016" spans="2:10" x14ac:dyDescent="0.35">
      <c r="B351016" s="16" t="s">
        <v>149</v>
      </c>
      <c r="C351016" s="16" t="s">
        <v>1942</v>
      </c>
      <c r="D351016" s="16" t="s">
        <v>152</v>
      </c>
    </row>
    <row r="351017" spans="2:10" x14ac:dyDescent="0.35">
      <c r="B351017" s="16" t="s">
        <v>154</v>
      </c>
      <c r="C351017" s="16" t="s">
        <v>1943</v>
      </c>
      <c r="D351017" s="16" t="s">
        <v>157</v>
      </c>
    </row>
    <row r="351018" spans="2:10" x14ac:dyDescent="0.35">
      <c r="B351018" s="16" t="s">
        <v>159</v>
      </c>
      <c r="C351018" s="16" t="s">
        <v>1944</v>
      </c>
    </row>
    <row r="351019" spans="2:10" x14ac:dyDescent="0.35">
      <c r="B351019" s="16" t="s">
        <v>163</v>
      </c>
      <c r="C351019" s="16" t="s">
        <v>1945</v>
      </c>
    </row>
    <row r="351020" spans="2:10" x14ac:dyDescent="0.35">
      <c r="B351020" s="16" t="s">
        <v>167</v>
      </c>
      <c r="C351020" s="16" t="s">
        <v>1946</v>
      </c>
    </row>
    <row r="351021" spans="2:10" x14ac:dyDescent="0.35">
      <c r="B351021" s="16" t="s">
        <v>171</v>
      </c>
      <c r="C351021" s="16" t="s">
        <v>1947</v>
      </c>
    </row>
    <row r="351022" spans="2:10" x14ac:dyDescent="0.35">
      <c r="B351022" s="16" t="s">
        <v>175</v>
      </c>
      <c r="C351022" s="16" t="s">
        <v>1948</v>
      </c>
    </row>
    <row r="351023" spans="2:10" x14ac:dyDescent="0.35">
      <c r="B351023" s="16" t="s">
        <v>179</v>
      </c>
      <c r="C351023" s="16" t="s">
        <v>1949</v>
      </c>
    </row>
    <row r="351024" spans="2:10" x14ac:dyDescent="0.35">
      <c r="B351024" s="16" t="s">
        <v>183</v>
      </c>
      <c r="C351024" s="16" t="s">
        <v>1950</v>
      </c>
    </row>
    <row r="351025" spans="2:3" x14ac:dyDescent="0.35">
      <c r="B351025" s="16" t="s">
        <v>187</v>
      </c>
      <c r="C351025" s="16" t="s">
        <v>1951</v>
      </c>
    </row>
    <row r="351026" spans="2:3" x14ac:dyDescent="0.35">
      <c r="B351026" s="16" t="s">
        <v>191</v>
      </c>
      <c r="C351026" s="16" t="s">
        <v>1952</v>
      </c>
    </row>
    <row r="351027" spans="2:3" x14ac:dyDescent="0.35">
      <c r="B351027" s="16" t="s">
        <v>195</v>
      </c>
      <c r="C351027" s="16" t="s">
        <v>1953</v>
      </c>
    </row>
    <row r="351028" spans="2:3" x14ac:dyDescent="0.35">
      <c r="B351028" s="16" t="s">
        <v>198</v>
      </c>
      <c r="C351028" s="16" t="s">
        <v>1954</v>
      </c>
    </row>
    <row r="351029" spans="2:3" x14ac:dyDescent="0.35">
      <c r="B351029" s="16" t="s">
        <v>201</v>
      </c>
      <c r="C351029" s="16" t="s">
        <v>1955</v>
      </c>
    </row>
    <row r="351030" spans="2:3" x14ac:dyDescent="0.35">
      <c r="B351030" s="16" t="s">
        <v>204</v>
      </c>
      <c r="C351030" s="16" t="s">
        <v>1956</v>
      </c>
    </row>
    <row r="351031" spans="2:3" x14ac:dyDescent="0.35">
      <c r="B351031" s="16" t="s">
        <v>207</v>
      </c>
      <c r="C351031" s="16" t="s">
        <v>1957</v>
      </c>
    </row>
    <row r="351032" spans="2:3" x14ac:dyDescent="0.35">
      <c r="B351032" s="16" t="s">
        <v>210</v>
      </c>
      <c r="C351032" s="16" t="s">
        <v>1958</v>
      </c>
    </row>
    <row r="351033" spans="2:3" x14ac:dyDescent="0.35">
      <c r="B351033" s="16" t="s">
        <v>213</v>
      </c>
      <c r="C351033" s="16" t="s">
        <v>1959</v>
      </c>
    </row>
    <row r="351034" spans="2:3" x14ac:dyDescent="0.35">
      <c r="B351034" s="16" t="s">
        <v>216</v>
      </c>
      <c r="C351034" s="16" t="s">
        <v>1960</v>
      </c>
    </row>
    <row r="351035" spans="2:3" x14ac:dyDescent="0.35">
      <c r="B351035" s="16" t="s">
        <v>219</v>
      </c>
      <c r="C351035" s="16" t="s">
        <v>1961</v>
      </c>
    </row>
    <row r="351036" spans="2:3" x14ac:dyDescent="0.35">
      <c r="B351036" s="16" t="s">
        <v>222</v>
      </c>
      <c r="C351036" s="16" t="s">
        <v>1962</v>
      </c>
    </row>
    <row r="351037" spans="2:3" x14ac:dyDescent="0.35">
      <c r="B351037" s="16" t="s">
        <v>225</v>
      </c>
      <c r="C351037" s="16" t="s">
        <v>128</v>
      </c>
    </row>
    <row r="351038" spans="2:3" x14ac:dyDescent="0.35">
      <c r="B351038" s="16" t="s">
        <v>228</v>
      </c>
    </row>
    <row r="351039" spans="2:3" x14ac:dyDescent="0.35">
      <c r="B351039" s="16" t="s">
        <v>231</v>
      </c>
    </row>
    <row r="351040" spans="2:3" x14ac:dyDescent="0.35">
      <c r="B351040" s="16" t="s">
        <v>234</v>
      </c>
    </row>
    <row r="351041" spans="2:2" x14ac:dyDescent="0.35">
      <c r="B351041" s="16" t="s">
        <v>237</v>
      </c>
    </row>
    <row r="351042" spans="2:2" x14ac:dyDescent="0.35">
      <c r="B351042" s="16" t="s">
        <v>240</v>
      </c>
    </row>
    <row r="351043" spans="2:2" x14ac:dyDescent="0.35">
      <c r="B351043" s="16" t="s">
        <v>243</v>
      </c>
    </row>
    <row r="351044" spans="2:2" x14ac:dyDescent="0.35">
      <c r="B351044" s="16" t="s">
        <v>246</v>
      </c>
    </row>
    <row r="351045" spans="2:2" x14ac:dyDescent="0.35">
      <c r="B351045" s="16" t="s">
        <v>249</v>
      </c>
    </row>
    <row r="351046" spans="2:2" x14ac:dyDescent="0.35">
      <c r="B351046" s="16" t="s">
        <v>252</v>
      </c>
    </row>
    <row r="351047" spans="2:2" x14ac:dyDescent="0.35">
      <c r="B351047" s="16" t="s">
        <v>255</v>
      </c>
    </row>
    <row r="351048" spans="2:2" x14ac:dyDescent="0.35">
      <c r="B351048" s="16" t="s">
        <v>258</v>
      </c>
    </row>
    <row r="351049" spans="2:2" x14ac:dyDescent="0.35">
      <c r="B351049" s="16" t="s">
        <v>261</v>
      </c>
    </row>
    <row r="351050" spans="2:2" x14ac:dyDescent="0.35">
      <c r="B351050" s="16" t="s">
        <v>264</v>
      </c>
    </row>
    <row r="351051" spans="2:2" x14ac:dyDescent="0.35">
      <c r="B351051" s="16" t="s">
        <v>267</v>
      </c>
    </row>
    <row r="351052" spans="2:2" x14ac:dyDescent="0.35">
      <c r="B351052" s="16" t="s">
        <v>270</v>
      </c>
    </row>
    <row r="351053" spans="2:2" x14ac:dyDescent="0.35">
      <c r="B351053" s="16" t="s">
        <v>273</v>
      </c>
    </row>
    <row r="351054" spans="2:2" x14ac:dyDescent="0.35">
      <c r="B351054" s="16" t="s">
        <v>276</v>
      </c>
    </row>
    <row r="351055" spans="2:2" x14ac:dyDescent="0.35">
      <c r="B351055" s="16" t="s">
        <v>279</v>
      </c>
    </row>
    <row r="351056" spans="2:2" x14ac:dyDescent="0.35">
      <c r="B351056" s="16" t="s">
        <v>282</v>
      </c>
    </row>
    <row r="351057" spans="2:2" x14ac:dyDescent="0.35">
      <c r="B351057" s="16" t="s">
        <v>285</v>
      </c>
    </row>
  </sheetData>
  <sheetProtection algorithmName="SHA-512" hashValue="Qj+zNyuKDq/heKBz6D5ASOty5x2sPOMqiqXVnD/huNGwOnNyjGR5iqxIE+HKtKg4mpAbsCRdOFA44PKKVMLurQ==" saltValue="G4Fq59oD5DHexKbRKkL7Rw==" spinCount="100000" sheet="1" objects="1" scenarios="1"/>
  <mergeCells count="3">
    <mergeCell ref="B8:AY8"/>
    <mergeCell ref="D1:F1"/>
    <mergeCell ref="D2:F3"/>
  </mergeCells>
  <phoneticPr fontId="3" type="noConversion"/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5" xr:uid="{00000000-0002-0000-01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5" xr:uid="{00000000-0002-0000-0100-000007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$C$351006:$C$351037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5" xr:uid="{00000000-0002-0000-0100-00000C000000}">
      <formula1>$A$351006:$A$351008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5" xr:uid="{00000000-0002-0000-0100-00000E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5" xr:uid="{00000000-0002-0000-0100-00000F000000}">
      <formula1>$E$351006:$E$351010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5" xr:uid="{00000000-0002-0000-0100-000010000000}">
      <formula1>$F$351006:$F$351011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5" xr:uid="{00000000-0002-0000-0100-000013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5" xr:uid="{00000000-0002-0000-0100-000016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5" xr:uid="{00000000-0002-0000-0100-000017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5" xr:uid="{00000000-0002-0000-0100-00001A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5" xr:uid="{00000000-0002-0000-0100-00001D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5" xr:uid="{00000000-0002-0000-0100-000020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5" xr:uid="{00000000-0002-0000-0100-000024000000}">
      <formula1>$I$351006:$I$351009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5" xr:uid="{00000000-0002-0000-0100-000026000000}">
      <formula1>$J$351006:$J$351010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5" xr:uid="{1AF4A437-C75A-43DB-A61E-5EE9E7A139D9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5" xr:uid="{B0E58A8B-3127-4609-A17A-7ED1A5BE47E9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5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7:I17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5" xr:uid="{B64143B9-3B3F-4CBE-8992-96F6CDFD972D}">
      <formula1>$C$351001:$C$351032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1" sqref="E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33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45016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58" x14ac:dyDescent="0.35">
      <c r="A11" s="11">
        <v>1</v>
      </c>
      <c r="B11" s="12" t="s">
        <v>66</v>
      </c>
      <c r="C11" s="15" t="s">
        <v>82</v>
      </c>
      <c r="D11" s="15" t="s">
        <v>2035</v>
      </c>
      <c r="E11" s="15" t="s">
        <v>128</v>
      </c>
      <c r="F11" s="15" t="s">
        <v>67</v>
      </c>
      <c r="G11" s="15" t="s">
        <v>67</v>
      </c>
      <c r="H11" s="15"/>
      <c r="I11" s="15" t="s">
        <v>67</v>
      </c>
      <c r="J11" s="24" t="s">
        <v>67</v>
      </c>
      <c r="K11" s="15" t="s">
        <v>113</v>
      </c>
      <c r="L11" s="15" t="s">
        <v>123</v>
      </c>
      <c r="M11" s="15"/>
      <c r="N11" s="15"/>
      <c r="O11" s="15" t="s">
        <v>157</v>
      </c>
      <c r="P11" s="15" t="s">
        <v>67</v>
      </c>
      <c r="Q11" s="15" t="s">
        <v>67</v>
      </c>
      <c r="R11" s="15" t="s">
        <v>67</v>
      </c>
      <c r="S11" s="15"/>
      <c r="T11" s="15"/>
      <c r="U11" s="15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t7mZTjCRBnx0saTYE0UDXt0LmNz8mprGRHWPEzkL/Vg6KclRZfVPOUVnOyi3aiBSzDTM4miI4lzuNTdN9YTKfA==" saltValue="34ieTIIMx4Akj1+MmNN5k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6" sqref="E6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22.3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45016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101.5" x14ac:dyDescent="0.35">
      <c r="A11" s="11">
        <v>1</v>
      </c>
      <c r="B11" s="12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cELgGCAXniOwE+PMoHKgZ/Odit+TRqhQ18kpp5TcFaL3YTSw1Emwh9ixPwwDH9UMR59reXXCitmterCJQ7LPPg==" saltValue="u/oRURKQQGIPi4QqwdsXo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1" sqref="E11"/>
    </sheetView>
  </sheetViews>
  <sheetFormatPr baseColWidth="10" defaultColWidth="8.63281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45016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1.5" x14ac:dyDescent="0.35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uzg86CcH8GepyLoCUie0rYSmcBsi74d6VSJ8aLKMD89U8hyQP0gadw+qu6h2v225i/uBEjvLEU/ER1Wx/UPQ6w==" saltValue="xskmUvtfPdtbRdoI0jKCe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2023-04-11T15:31:50Z</dcterms:created>
  <dcterms:modified xsi:type="dcterms:W3CDTF">2023-04-17T20:43:42Z</dcterms:modified>
</cp:coreProperties>
</file>