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R:\LEY DE TRANSPARENCIA\3 Información para publicación\FEP\06 Contratación\Contrataciones FEP\2022\"/>
    </mc:Choice>
  </mc:AlternateContent>
  <xr:revisionPtr revIDLastSave="0" documentId="8_{74839E05-72B6-43DF-A312-94CC7545955D}" xr6:coauthVersionLast="47" xr6:coauthVersionMax="47" xr10:uidLastSave="{00000000-0000-0000-0000-000000000000}"/>
  <workbookProtection workbookAlgorithmName="SHA-512" workbookHashValue="MS9iceT2xP8pLdDo/44PIk0fMgKqZwEAjQomK5gGWRB3j5JWw1+SHJpzE8IoD2CEXnlvgkQi0qpaxVRA0VN1TA==" workbookSaltValue="vhk3fbpT3KUKpcATlz26Wg==" workbookSpinCount="100000" lockStructure="1"/>
  <bookViews>
    <workbookView xWindow="-110" yWindow="-110" windowWidth="19420" windowHeight="10420"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3" i="2" l="1"/>
  <c r="AL12" i="2"/>
  <c r="AL11" i="2" l="1"/>
</calcChain>
</file>

<file path=xl/sharedStrings.xml><?xml version="1.0" encoding="utf-8"?>
<sst xmlns="http://schemas.openxmlformats.org/spreadsheetml/2006/main" count="2904" uniqueCount="2033">
  <si>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</si>
  <si>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</si>
  <si>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</si>
  <si>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</si>
  <si>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</si>
  <si>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</si>
  <si>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</si>
  <si>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</si>
  <si>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</si>
  <si>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</si>
  <si>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</si>
  <si>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</si>
  <si>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</si>
  <si>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</si>
  <si>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</si>
  <si>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</si>
  <si>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</si>
  <si>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</si>
  <si>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</si>
  <si>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</si>
  <si>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</si>
  <si>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</si>
  <si>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</si>
  <si>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</si>
  <si>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</si>
  <si>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</si>
  <si>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</si>
  <si>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</si>
  <si>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</si>
  <si>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</si>
  <si>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</si>
  <si>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</si>
  <si>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</si>
  <si>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</si>
  <si>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</si>
  <si>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</si>
  <si>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</si>
  <si>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</si>
  <si>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</si>
  <si>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</si>
  <si>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</si>
  <si>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</si>
  <si>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</si>
  <si>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</si>
  <si>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</si>
  <si>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</si>
  <si>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</si>
  <si>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</si>
  <si>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</si>
  <si>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</si>
  <si>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</si>
  <si>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</si>
  <si>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</si>
  <si>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</si>
  <si>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</si>
  <si>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</si>
  <si>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</si>
  <si>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</si>
  <si>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</si>
  <si>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</si>
  <si>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</si>
  <si>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</si>
  <si>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</si>
  <si>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</si>
  <si>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</si>
  <si>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</si>
  <si>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</si>
  <si>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</si>
  <si>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</si>
  <si>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</si>
  <si>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</si>
  <si>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</si>
  <si>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</si>
  <si>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</si>
  <si>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</si>
  <si>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</si>
  <si>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</si>
  <si>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</si>
  <si>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</si>
  <si>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</si>
  <si>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</si>
  <si>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</si>
  <si>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</si>
  <si>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</si>
  <si>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</si>
  <si>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</si>
  <si>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</si>
  <si>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</si>
  <si>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</si>
  <si>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</si>
  <si>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</si>
  <si>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</si>
  <si>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</si>
  <si>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</si>
  <si>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</si>
  <si>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</si>
  <si>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</si>
  <si>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</si>
  <si>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</si>
  <si>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</si>
  <si>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</si>
  <si>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</si>
  <si>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</si>
  <si>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</si>
  <si>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</si>
  <si>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</si>
  <si>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</si>
  <si>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</si>
  <si>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</si>
  <si>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</si>
  <si>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</si>
  <si>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</si>
  <si>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</si>
  <si>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</si>
  <si>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</si>
  <si>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</si>
  <si>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</si>
  <si>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</si>
  <si>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</si>
  <si>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</si>
  <si>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</si>
  <si>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</si>
  <si>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</si>
  <si>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</si>
  <si>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</si>
  <si>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</si>
  <si>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</si>
  <si>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</si>
  <si>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</si>
  <si>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</si>
  <si>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</si>
  <si>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</si>
  <si>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</si>
  <si>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</si>
  <si>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</si>
  <si>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</si>
  <si>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</si>
  <si>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</si>
  <si>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</si>
  <si>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</si>
  <si>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</si>
  <si>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</si>
  <si>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</si>
  <si>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</si>
  <si>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</si>
  <si>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</si>
  <si>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</si>
  <si>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</si>
  <si>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</si>
  <si>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</si>
  <si>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</si>
  <si>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</si>
  <si>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</si>
  <si>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</si>
  <si>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</si>
  <si>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</si>
  <si>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</si>
  <si>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</si>
  <si>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</si>
  <si>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</si>
  <si>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</si>
  <si>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</si>
  <si>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</si>
  <si>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</si>
  <si>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</si>
  <si>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</si>
  <si>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</si>
  <si>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</si>
  <si>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</si>
  <si>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</si>
  <si>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</si>
  <si>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</si>
  <si>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</si>
  <si>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</si>
  <si>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</si>
  <si>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</si>
  <si>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</si>
  <si>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</si>
  <si>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</si>
  <si>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</si>
  <si>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</si>
  <si>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</si>
  <si>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</si>
  <si>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</si>
  <si>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</si>
  <si>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</si>
  <si>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</si>
  <si>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</si>
  <si>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</si>
  <si>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</si>
  <si>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</si>
  <si>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</si>
  <si>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</si>
  <si>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</si>
  <si>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</si>
  <si>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</si>
  <si>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</si>
  <si>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</si>
  <si>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</si>
  <si>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</si>
  <si>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</si>
  <si>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</si>
  <si>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</si>
  <si>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</si>
  <si>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</si>
  <si>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</si>
  <si>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</si>
  <si>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</si>
  <si>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</si>
  <si>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</si>
  <si>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</si>
  <si>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</si>
  <si>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</si>
  <si>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</si>
  <si>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</si>
  <si>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</si>
  <si>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</si>
  <si>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</si>
  <si>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</si>
  <si>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</si>
  <si>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</si>
  <si>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</si>
  <si>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</si>
  <si>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</si>
  <si>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</si>
  <si>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</si>
  <si>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</si>
  <si>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</si>
  <si>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</si>
  <si>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</si>
  <si>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</si>
  <si>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</si>
  <si>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</si>
  <si>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</si>
  <si>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</si>
  <si>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</si>
  <si>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</si>
  <si>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</si>
  <si>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</si>
  <si>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</si>
  <si>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</si>
  <si>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</si>
  <si>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</si>
  <si>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</si>
  <si>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</si>
  <si>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</si>
  <si>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</si>
  <si>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</si>
  <si>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</si>
  <si>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</si>
  <si>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</si>
  <si>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</si>
  <si>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</si>
  <si>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</si>
  <si>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</si>
  <si>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</si>
  <si>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</si>
  <si>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</si>
  <si>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</si>
  <si>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</si>
  <si>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</si>
  <si>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</si>
  <si>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</si>
  <si>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</si>
  <si>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</si>
  <si>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</si>
  <si>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</si>
  <si>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</si>
  <si>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</si>
  <si>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</si>
  <si>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</si>
  <si>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</si>
  <si>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</si>
  <si>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</si>
  <si>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</si>
  <si>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</si>
  <si>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</si>
  <si>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</si>
  <si>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</si>
  <si>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</si>
  <si>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</si>
  <si>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</si>
  <si>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</si>
  <si>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</si>
  <si>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</si>
  <si>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</si>
  <si>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</si>
  <si>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</si>
  <si>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</si>
  <si>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</si>
  <si>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</si>
  <si>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</si>
  <si>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</si>
  <si>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</si>
  <si>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</si>
  <si>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</si>
  <si>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</si>
  <si>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</si>
  <si>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</si>
  <si>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</si>
  <si>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</si>
  <si>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</si>
  <si>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</si>
  <si>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</si>
  <si>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</si>
  <si>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</si>
  <si>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</si>
  <si>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</si>
  <si>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</si>
  <si>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</si>
  <si>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</si>
  <si>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</si>
  <si>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</si>
  <si>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</si>
  <si>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</si>
  <si>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</si>
  <si>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</si>
  <si>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</si>
  <si>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</si>
  <si>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</si>
  <si>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</si>
  <si>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</si>
  <si>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</si>
  <si>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</si>
  <si>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</si>
  <si>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</si>
  <si>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</si>
  <si>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</si>
  <si>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</si>
  <si>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</si>
  <si>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</si>
  <si>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</si>
  <si>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</si>
  <si>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</si>
  <si>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</si>
  <si>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</si>
  <si>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</si>
  <si>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</si>
  <si>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</si>
  <si>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</si>
  <si>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</si>
  <si>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</si>
  <si>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</si>
  <si>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</si>
  <si>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</si>
  <si>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</si>
  <si>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</si>
  <si>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</si>
  <si>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</si>
  <si>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</si>
  <si>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</si>
  <si>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</si>
  <si>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</si>
  <si>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</si>
  <si>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</si>
  <si>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</si>
  <si>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</si>
  <si>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</si>
  <si>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</si>
  <si>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</si>
  <si>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</si>
  <si>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</si>
  <si>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</si>
  <si>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</si>
  <si>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</si>
  <si>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</si>
  <si>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</si>
  <si>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</si>
  <si>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</si>
  <si>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</si>
  <si>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</si>
  <si>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</si>
  <si>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</si>
  <si>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</si>
  <si>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</si>
  <si>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</si>
  <si>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</si>
  <si>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</si>
  <si>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</si>
  <si>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</si>
  <si>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</si>
  <si>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</si>
  <si>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</si>
  <si>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</si>
  <si>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</si>
  <si>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</si>
  <si>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</si>
  <si>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</si>
  <si>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</si>
  <si>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</si>
  <si>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</si>
  <si>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</si>
  <si>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</si>
  <si>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</si>
  <si>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</si>
  <si>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</si>
  <si>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</si>
  <si>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</si>
  <si>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</si>
  <si>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</si>
  <si>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</si>
  <si>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</si>
  <si>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</si>
  <si>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</si>
  <si>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</si>
  <si>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</si>
  <si>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</si>
  <si>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</si>
  <si>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</si>
  <si>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</si>
  <si>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</si>
  <si>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</si>
  <si>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</si>
  <si>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</si>
  <si>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</si>
  <si>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</si>
  <si>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</si>
  <si>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</si>
  <si>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</si>
  <si>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</si>
  <si>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</si>
  <si>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</si>
  <si>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</si>
  <si>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</si>
  <si>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</si>
  <si>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</si>
  <si>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</si>
  <si>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</si>
  <si>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</si>
  <si>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</si>
  <si>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</si>
  <si>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</si>
  <si>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</si>
  <si>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</si>
  <si>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</si>
  <si>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</si>
  <si>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</si>
  <si>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</si>
  <si>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</si>
  <si>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</si>
  <si>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</si>
  <si>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</si>
  <si>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</si>
  <si>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</si>
  <si>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</si>
  <si>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</si>
  <si>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</si>
  <si>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</si>
  <si>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</si>
  <si>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</si>
  <si>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</si>
  <si>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</si>
  <si>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</si>
  <si>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</si>
  <si>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</si>
  <si>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</si>
  <si>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</si>
  <si>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</si>
  <si>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</si>
  <si>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</si>
  <si>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</si>
  <si>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</si>
  <si>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</si>
  <si>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</si>
  <si>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</si>
  <si>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</si>
  <si>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</si>
  <si>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</si>
  <si>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</si>
  <si>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</si>
  <si>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</si>
  <si>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</si>
  <si>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</si>
  <si>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</si>
  <si>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</si>
  <si>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</si>
  <si>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</si>
  <si>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</si>
  <si>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</si>
  <si>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</si>
  <si>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</si>
  <si>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</si>
  <si>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</si>
  <si>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</si>
  <si>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</si>
  <si>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</si>
  <si>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</si>
  <si>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</si>
  <si>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</si>
  <si>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</si>
  <si>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</si>
  <si>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</si>
  <si>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</si>
  <si>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</si>
  <si>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</si>
  <si>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</si>
  <si>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</si>
  <si>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</si>
  <si>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</si>
  <si>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</si>
  <si>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</si>
  <si>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</si>
  <si>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</si>
  <si>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</si>
  <si>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</si>
  <si>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</si>
  <si>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</si>
  <si>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</si>
  <si>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</si>
  <si>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</si>
  <si>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</si>
  <si>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</si>
  <si>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</si>
  <si>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</si>
  <si>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</si>
  <si>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</si>
  <si>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</si>
  <si>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</si>
  <si>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</si>
  <si>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</si>
  <si>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</si>
  <si>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</si>
  <si>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</si>
  <si>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</si>
  <si>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</si>
  <si>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</si>
  <si>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</si>
  <si>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</si>
  <si>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</si>
  <si>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</si>
  <si>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</si>
  <si>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</si>
  <si>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</si>
  <si>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</si>
  <si>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</si>
  <si>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</si>
  <si>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</si>
  <si>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</si>
  <si>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</si>
  <si>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</si>
  <si>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</si>
  <si>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</si>
  <si>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</si>
  <si>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</si>
  <si>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</si>
  <si>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</si>
  <si>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</si>
  <si>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</si>
  <si>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</si>
  <si>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</si>
  <si>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</si>
  <si>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</si>
  <si>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</si>
  <si>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</si>
  <si>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</si>
  <si>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</si>
  <si>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</si>
  <si>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</si>
  <si>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</si>
  <si>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</si>
  <si>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</si>
  <si>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</si>
  <si>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</si>
  <si>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</si>
  <si>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</si>
  <si>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</si>
  <si>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</si>
  <si>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</si>
  <si>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</si>
  <si>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</si>
  <si>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</si>
  <si>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</si>
  <si>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</si>
  <si>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</si>
  <si>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</si>
  <si>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</si>
  <si>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</si>
  <si>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</si>
  <si>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</si>
  <si>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</si>
  <si>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</si>
  <si>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</si>
  <si>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</si>
  <si>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</si>
  <si>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</si>
  <si>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</si>
  <si>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</si>
  <si>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</si>
  <si>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</si>
  <si>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</si>
  <si>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</si>
  <si>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</si>
  <si>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</si>
  <si>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</si>
  <si>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</si>
  <si>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</si>
  <si>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</si>
  <si>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</si>
  <si>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</si>
  <si>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</si>
  <si>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</si>
  <si>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</si>
  <si>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</si>
  <si>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</si>
  <si>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</si>
  <si>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</si>
  <si>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</si>
  <si>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</si>
  <si>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</si>
  <si>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</si>
  <si>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</si>
  <si>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</si>
  <si>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</si>
  <si>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</si>
  <si>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</si>
  <si>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</si>
  <si>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</si>
  <si>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</si>
  <si>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</si>
  <si>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</si>
  <si>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</si>
  <si>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</si>
  <si>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</si>
  <si>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</si>
  <si>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</si>
  <si>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</si>
  <si>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</si>
  <si>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</si>
  <si>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</si>
  <si>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</si>
  <si>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</si>
  <si>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</si>
  <si>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</si>
  <si>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</si>
  <si>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</si>
  <si>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</si>
  <si>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</si>
  <si>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</si>
  <si>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</si>
  <si>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</si>
  <si>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</si>
  <si>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</si>
  <si>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</si>
  <si>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</si>
  <si>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</si>
  <si>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</si>
  <si>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</si>
  <si>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</si>
  <si>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</si>
  <si>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</si>
  <si>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</si>
  <si>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</si>
  <si>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</si>
  <si>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</si>
  <si>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</si>
  <si>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</si>
  <si>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</si>
  <si>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</si>
  <si>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</si>
  <si>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</si>
  <si>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</si>
  <si>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</si>
  <si>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</si>
  <si>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</si>
  <si>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</si>
  <si>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</si>
  <si>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</si>
  <si>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</si>
  <si>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</si>
  <si>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</si>
  <si>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</si>
  <si>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</si>
  <si>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</si>
  <si>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</si>
  <si>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</si>
  <si>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</si>
  <si>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</si>
  <si>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</si>
  <si>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</si>
  <si>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</si>
  <si>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</si>
  <si>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</si>
  <si>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</si>
  <si>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</si>
  <si>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</si>
  <si>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</si>
  <si>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</si>
  <si>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</si>
  <si>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</si>
  <si>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</si>
  <si>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</si>
  <si>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</si>
  <si>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</si>
  <si>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</si>
  <si>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</si>
  <si>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</si>
  <si>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</si>
  <si>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</si>
  <si>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</si>
  <si>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</si>
  <si>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</si>
  <si>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</si>
  <si>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</si>
  <si>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</si>
  <si>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</si>
  <si>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</si>
  <si>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</si>
  <si>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</si>
  <si>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</si>
  <si>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</si>
  <si>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</si>
  <si>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</si>
  <si>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</si>
  <si>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</si>
  <si>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</si>
  <si>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</si>
  <si>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</si>
  <si>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</si>
  <si>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</si>
  <si>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</si>
  <si>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</si>
  <si>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</si>
  <si>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</si>
  <si>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</si>
  <si>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</si>
  <si>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</si>
  <si>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</si>
  <si>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</si>
  <si>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</si>
  <si>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</si>
  <si>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</si>
  <si>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</si>
  <si>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</si>
  <si>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</si>
  <si>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</si>
  <si>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</si>
  <si>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</si>
  <si>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</si>
  <si>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</si>
  <si>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</si>
  <si>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</si>
  <si>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</si>
  <si>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</si>
  <si>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</si>
  <si>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</si>
  <si>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</si>
  <si>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</si>
  <si>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</si>
  <si>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</si>
  <si>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</si>
  <si>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</si>
  <si>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</si>
  <si>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</si>
  <si>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</si>
  <si>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</si>
  <si>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</si>
  <si>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</si>
  <si>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</si>
  <si>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</si>
  <si>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</si>
  <si>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</si>
  <si>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</si>
  <si>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</si>
  <si>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</si>
  <si>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</si>
  <si>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</si>
  <si>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</si>
  <si>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</si>
  <si>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</si>
  <si>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</si>
  <si>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</si>
  <si>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</si>
  <si>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</si>
  <si>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</si>
  <si>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</si>
  <si>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</si>
  <si>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</si>
  <si>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</si>
  <si>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</si>
  <si>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</si>
  <si>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</si>
  <si>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</si>
  <si>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</si>
  <si>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</si>
  <si>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</si>
  <si>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</si>
  <si>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</si>
  <si>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</si>
  <si>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</si>
  <si>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</si>
  <si>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</si>
  <si>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</si>
  <si>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</si>
  <si>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</si>
  <si>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</si>
  <si>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</si>
  <si>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</si>
  <si>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</si>
  <si>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</si>
  <si>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</si>
  <si>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</si>
  <si>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</si>
  <si>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</si>
  <si>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</si>
  <si>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</si>
  <si>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</si>
  <si>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</si>
  <si>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</si>
  <si>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</si>
  <si>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</si>
  <si>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</si>
  <si>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</si>
  <si>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</si>
  <si>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</si>
  <si>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</si>
  <si>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</si>
  <si>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</si>
  <si>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</si>
  <si>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</si>
  <si>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</si>
  <si>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</si>
  <si>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</si>
  <si>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</si>
  <si>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</si>
  <si>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</si>
  <si>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</si>
  <si>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</si>
  <si>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</si>
  <si>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</si>
  <si>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</si>
  <si>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</si>
  <si>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</si>
  <si>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</si>
  <si>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</si>
  <si>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</si>
  <si>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</si>
  <si>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</si>
  <si>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</si>
  <si>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</si>
  <si>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</si>
  <si>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</si>
  <si>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</si>
  <si>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</si>
  <si>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</si>
  <si>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</si>
  <si>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</si>
  <si>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</si>
  <si>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</si>
  <si>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</si>
  <si>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</si>
  <si>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</si>
  <si>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</si>
  <si>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</si>
  <si>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</si>
  <si>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</si>
  <si>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</si>
  <si>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</si>
  <si>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</si>
  <si>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</si>
  <si>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</si>
  <si>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</si>
  <si>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</si>
  <si>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</si>
  <si>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</si>
  <si>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</si>
  <si>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</si>
  <si>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</si>
  <si>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</si>
  <si>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</si>
  <si>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</si>
  <si>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</si>
  <si>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</si>
  <si>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</si>
  <si>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</si>
  <si>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</si>
  <si>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</si>
  <si>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</si>
  <si>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</si>
  <si>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</si>
  <si>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</si>
  <si>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</si>
  <si>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</si>
  <si>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</si>
  <si>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</si>
  <si>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</si>
  <si>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</si>
  <si>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</si>
  <si>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</si>
  <si>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</si>
  <si>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</si>
  <si>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</si>
  <si>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</si>
  <si>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</si>
  <si>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</si>
  <si>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</si>
  <si>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</si>
  <si>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</si>
  <si>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</si>
  <si>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</si>
  <si>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</si>
  <si>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</si>
  <si>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</si>
  <si>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</si>
  <si>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</si>
  <si>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</si>
  <si>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</si>
  <si>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</si>
  <si>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</si>
  <si>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</si>
  <si>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</si>
  <si>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</si>
  <si>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</si>
  <si>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</si>
  <si>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</si>
  <si>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</si>
  <si>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</si>
  <si>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</si>
  <si>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</si>
  <si>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</si>
  <si>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</si>
  <si>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</si>
  <si>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</si>
  <si>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</si>
  <si>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</si>
  <si>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</si>
  <si>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</si>
  <si>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</si>
  <si>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</si>
  <si>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</si>
  <si>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</si>
  <si>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</si>
  <si>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</si>
  <si>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</si>
  <si>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</si>
  <si>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</si>
  <si>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</si>
  <si>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</si>
  <si>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</si>
  <si>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</si>
  <si>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</si>
  <si>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</si>
  <si>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</si>
  <si>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</si>
  <si>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</si>
  <si>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</si>
  <si>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</si>
  <si>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</si>
  <si>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</si>
  <si>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</si>
  <si>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</si>
  <si>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</si>
  <si>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</si>
  <si>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</si>
  <si>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</si>
  <si>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</si>
  <si>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</si>
  <si>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</si>
  <si>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</si>
  <si>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</si>
  <si>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</si>
  <si>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</si>
  <si>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</si>
  <si>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</si>
  <si>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</si>
  <si>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</si>
  <si>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</si>
  <si>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</si>
  <si>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</si>
  <si>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</si>
  <si>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</si>
  <si>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</si>
  <si>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</si>
  <si>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</si>
  <si>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</si>
  <si>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</si>
  <si>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</si>
  <si>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</si>
  <si>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</si>
  <si>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</si>
  <si>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</si>
  <si>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</si>
  <si>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</si>
  <si>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</si>
  <si>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</si>
  <si>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</si>
  <si>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</si>
  <si>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</si>
  <si>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</si>
  <si>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</si>
  <si>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</si>
  <si>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</si>
  <si>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</si>
  <si>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</si>
  <si>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</si>
  <si>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</si>
  <si>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</si>
  <si>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</si>
  <si>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</si>
  <si>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</si>
  <si>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</si>
  <si>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</si>
  <si>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</si>
  <si>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</si>
  <si>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</si>
  <si>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</si>
  <si>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</si>
  <si>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</si>
  <si>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</si>
  <si>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</si>
  <si>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</si>
  <si>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</si>
  <si>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</si>
  <si>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</si>
  <si>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</si>
  <si>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</si>
  <si>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</si>
  <si>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</si>
  <si>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</si>
  <si>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</si>
  <si>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</si>
  <si>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</si>
  <si>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</si>
  <si>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</si>
  <si>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</si>
  <si>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</si>
  <si>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</si>
  <si>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</si>
  <si>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</si>
  <si>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</si>
  <si>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</si>
  <si>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</si>
  <si>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</si>
  <si>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</si>
  <si>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</si>
  <si>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</si>
  <si>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</si>
  <si>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</si>
  <si>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</si>
  <si>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</si>
  <si>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</si>
  <si>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</si>
  <si>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</si>
  <si>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</si>
  <si>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</si>
  <si>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</si>
  <si>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</si>
  <si>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</si>
  <si>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</si>
  <si>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</si>
  <si>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</si>
  <si>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</si>
  <si>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</si>
  <si>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</si>
  <si>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</si>
  <si>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</si>
  <si>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</si>
  <si>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</si>
  <si>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</si>
  <si>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</si>
  <si>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</si>
  <si>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</si>
  <si>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</si>
  <si>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</si>
  <si>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</si>
  <si>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</si>
  <si>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</si>
  <si>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</si>
  <si>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</si>
  <si>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</si>
  <si>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</si>
  <si>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</si>
  <si>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</si>
  <si>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</si>
  <si>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</si>
  <si>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</si>
  <si>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</si>
  <si>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</si>
  <si>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</si>
  <si>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</si>
  <si>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</si>
  <si>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</si>
  <si>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</si>
  <si>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</si>
  <si>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</si>
  <si>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</si>
  <si>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</si>
  <si>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</si>
  <si>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</si>
  <si>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</si>
  <si>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</si>
  <si>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</si>
  <si>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</si>
  <si>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</si>
  <si>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</si>
  <si>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</si>
  <si>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</si>
  <si>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</si>
  <si>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</si>
  <si>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</si>
  <si>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</si>
  <si>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</si>
  <si>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</si>
  <si>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</si>
  <si>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</si>
  <si>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</si>
  <si>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</si>
  <si>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</si>
  <si>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</si>
  <si>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</si>
  <si>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</si>
  <si>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</si>
  <si>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</si>
  <si>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</si>
  <si>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</si>
  <si>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</si>
  <si>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</si>
  <si>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</si>
  <si>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</si>
  <si>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</si>
  <si>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</si>
  <si>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</si>
  <si>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</si>
  <si>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</si>
  <si>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</si>
  <si>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</si>
  <si>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</si>
  <si>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</si>
  <si>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</si>
  <si>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</si>
  <si>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</si>
  <si>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</si>
  <si>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</si>
  <si>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</si>
  <si>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</si>
  <si>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</si>
  <si>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</si>
  <si>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</si>
  <si>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</si>
  <si>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</si>
  <si>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</si>
  <si>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</si>
  <si>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</si>
  <si>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</si>
  <si>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</si>
  <si>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</si>
  <si>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</si>
  <si>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</si>
  <si>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</si>
  <si>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</si>
  <si>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</si>
  <si>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</si>
  <si>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</si>
  <si>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</si>
  <si>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</si>
  <si>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</si>
  <si>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</si>
  <si>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</si>
  <si>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</si>
  <si>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</si>
  <si>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</si>
  <si>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</si>
  <si>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</si>
  <si>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</si>
  <si>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</si>
  <si>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</si>
  <si>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</si>
  <si>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</si>
  <si>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</si>
  <si>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</si>
  <si>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</si>
  <si>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</si>
  <si>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</si>
  <si>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</si>
  <si>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</si>
  <si>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</si>
  <si>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</si>
  <si>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</si>
  <si>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</si>
  <si>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</si>
  <si>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</si>
  <si>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</si>
  <si>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</si>
  <si>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</si>
  <si>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</si>
  <si>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</si>
  <si>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</si>
  <si>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</si>
  <si>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</si>
  <si>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</si>
  <si>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</si>
  <si>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</si>
  <si>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</si>
  <si>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</si>
  <si>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</si>
  <si>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</si>
  <si>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</si>
  <si>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</si>
  <si>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</si>
  <si>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</si>
  <si>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</si>
  <si>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</si>
  <si>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</si>
  <si>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</si>
  <si>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</si>
  <si>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</si>
  <si>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</si>
  <si>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</si>
  <si>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</si>
  <si>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</si>
  <si>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</si>
  <si>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</si>
  <si>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</si>
  <si>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</si>
  <si>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</si>
  <si>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</si>
  <si>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</si>
  <si>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</si>
  <si>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</si>
  <si>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</si>
  <si>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</si>
  <si>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</si>
  <si>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</si>
  <si>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</si>
  <si>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</si>
  <si>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</si>
  <si>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</si>
  <si>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</si>
  <si>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</si>
  <si>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</si>
  <si>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</si>
  <si>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</si>
  <si>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</si>
  <si>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</si>
  <si>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</si>
  <si>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</si>
  <si>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</si>
  <si>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</si>
  <si>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</si>
  <si>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</si>
  <si>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</si>
  <si>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</si>
  <si>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</si>
  <si>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</si>
  <si>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</si>
  <si>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</si>
  <si>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</si>
  <si>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</si>
  <si>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</si>
  <si>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</si>
  <si>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</si>
  <si>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</si>
  <si>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</si>
  <si>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</si>
  <si>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</si>
  <si>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</si>
  <si>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</si>
  <si>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</si>
  <si>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</si>
  <si>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</si>
  <si>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</si>
  <si>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</si>
  <si>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</si>
  <si>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</si>
  <si>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</si>
  <si>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</si>
  <si>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</si>
  <si>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</si>
  <si>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</si>
  <si>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</si>
  <si>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</si>
  <si>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</si>
  <si>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</si>
  <si>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</si>
  <si>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</si>
  <si>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</si>
  <si>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</si>
  <si>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</si>
  <si>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</si>
  <si>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</si>
  <si>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</si>
  <si>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</si>
  <si>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</si>
  <si>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</si>
  <si>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</si>
  <si>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</si>
  <si>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</si>
  <si>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</si>
  <si>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</si>
  <si>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</si>
  <si>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</si>
  <si>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</si>
  <si>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</si>
  <si>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</si>
  <si>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</si>
  <si>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</si>
  <si>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</si>
  <si>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</si>
  <si>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</si>
  <si>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</si>
  <si>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</si>
  <si>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</si>
  <si>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</si>
  <si>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</si>
  <si>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</si>
  <si>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</si>
  <si>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</si>
  <si>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</si>
  <si>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</si>
  <si>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</si>
  <si>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</si>
  <si>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</si>
  <si>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</si>
  <si>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</si>
  <si>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</si>
  <si>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</si>
  <si>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</si>
  <si>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</si>
  <si>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</si>
  <si>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</si>
  <si>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</si>
  <si>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</si>
  <si>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</si>
  <si>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</si>
  <si>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</si>
  <si>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</si>
  <si>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</si>
  <si>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</si>
  <si>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</si>
  <si>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</si>
  <si>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</si>
  <si>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</si>
  <si>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</si>
  <si>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</si>
  <si>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</si>
  <si>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</si>
  <si>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</si>
  <si>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</si>
  <si>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</si>
  <si>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</si>
  <si>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</si>
  <si>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</si>
  <si>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</si>
  <si>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</si>
  <si>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</si>
  <si>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</si>
  <si>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</si>
  <si>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</si>
  <si>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</si>
  <si>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</si>
  <si>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</si>
  <si>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</si>
  <si>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</si>
  <si>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</si>
  <si>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</si>
  <si>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</si>
  <si>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</si>
  <si>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</si>
  <si>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</si>
  <si>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</si>
  <si>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</si>
  <si>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</si>
  <si>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</si>
  <si>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</si>
  <si>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</si>
  <si>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</si>
  <si>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</si>
  <si>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</si>
  <si>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</si>
  <si>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</si>
  <si>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</si>
  <si>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</si>
  <si>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</si>
  <si>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</si>
  <si>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</si>
  <si>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</si>
  <si>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</si>
  <si>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</si>
  <si>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</si>
  <si>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</si>
  <si>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</si>
  <si>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</si>
  <si>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</si>
  <si>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</si>
  <si>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</si>
  <si>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</si>
  <si>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</si>
  <si>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</si>
  <si>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</si>
  <si>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</si>
  <si>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</si>
  <si>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</si>
  <si>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</si>
  <si>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</si>
  <si>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</si>
  <si>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</si>
  <si>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</si>
  <si>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</si>
  <si>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</si>
  <si>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</si>
  <si>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</si>
  <si>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</si>
  <si>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</si>
  <si>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</si>
  <si>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</si>
  <si>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</si>
  <si>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</si>
  <si>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</si>
  <si>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</si>
  <si>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</si>
  <si>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</si>
  <si>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</si>
  <si>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</si>
  <si>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</si>
  <si>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</si>
  <si>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</si>
  <si>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</si>
  <si>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</si>
  <si>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</si>
  <si>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</si>
  <si>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</si>
  <si>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</si>
  <si>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</si>
  <si>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</si>
  <si>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</si>
  <si>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</si>
  <si>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</si>
  <si>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</si>
  <si>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</si>
  <si>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</si>
  <si>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</si>
  <si>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</si>
  <si>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</si>
  <si>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</si>
  <si>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</si>
  <si>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</si>
  <si>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</si>
  <si>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</si>
  <si>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</si>
  <si>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</si>
  <si>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</si>
  <si>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</si>
  <si>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</si>
  <si>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</si>
  <si>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</si>
  <si>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</si>
  <si>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</si>
  <si>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</si>
  <si>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</si>
  <si>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</si>
  <si>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</si>
  <si>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</si>
  <si>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</si>
  <si>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</si>
  <si>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</si>
  <si>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</si>
  <si>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</si>
  <si>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</si>
  <si>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</si>
  <si>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</si>
  <si>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</si>
  <si>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</si>
  <si>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</si>
  <si>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</si>
  <si>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</si>
  <si>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</si>
  <si>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</si>
  <si>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</si>
  <si>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</si>
  <si>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</si>
  <si>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</si>
  <si>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</si>
  <si>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</si>
  <si>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</si>
  <si>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</si>
  <si>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</si>
  <si>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</si>
  <si>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</si>
  <si>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</si>
  <si>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</si>
  <si>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</si>
  <si>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</si>
  <si>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</si>
  <si>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</si>
  <si>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</si>
  <si>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</si>
  <si>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</si>
  <si>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</si>
  <si>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</si>
  <si>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</si>
  <si>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</si>
  <si>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</si>
  <si>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</si>
  <si>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</si>
  <si>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</si>
  <si>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</si>
  <si>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</si>
  <si>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</si>
  <si>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</si>
  <si>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</si>
  <si>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</si>
  <si>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</si>
  <si>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</si>
  <si>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</si>
  <si>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</si>
  <si>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</si>
  <si>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</si>
  <si>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</si>
  <si>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</si>
  <si>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</si>
  <si>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</si>
  <si>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</si>
  <si>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</si>
  <si>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</si>
  <si>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</si>
  <si>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</si>
  <si>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</si>
  <si>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</si>
  <si>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</si>
  <si>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</si>
  <si>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</si>
  <si>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</si>
  <si>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</si>
  <si>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</si>
  <si>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</si>
  <si>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</si>
  <si>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</si>
  <si>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</si>
  <si>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</si>
  <si>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</si>
  <si>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</si>
  <si>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</si>
  <si>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</si>
  <si>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</si>
  <si>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</si>
  <si>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</si>
  <si>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</si>
  <si>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</si>
  <si>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</si>
  <si>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</si>
  <si>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</si>
  <si>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</si>
  <si>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</si>
  <si>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</si>
  <si>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</si>
  <si>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</si>
  <si>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</si>
  <si>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</si>
  <si>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</si>
  <si>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</si>
  <si>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</si>
  <si>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</si>
  <si>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</si>
  <si>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</si>
  <si>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</si>
  <si>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</si>
  <si>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</si>
  <si>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</si>
  <si>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</si>
  <si>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</si>
  <si>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</si>
  <si>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</si>
  <si>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</si>
  <si>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</si>
  <si>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</si>
  <si>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</si>
  <si>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</si>
  <si>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</si>
  <si>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</si>
  <si>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</si>
  <si>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</si>
  <si>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</si>
  <si>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</si>
  <si>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</si>
  <si>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</si>
  <si>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</si>
  <si>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</si>
  <si>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</si>
  <si>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</si>
  <si>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</si>
  <si>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</si>
  <si>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</si>
  <si>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</si>
  <si>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</si>
  <si>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</si>
  <si>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</si>
  <si>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</si>
  <si>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</si>
  <si>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</si>
  <si>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</si>
  <si>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</si>
  <si>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</si>
  <si>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</si>
  <si>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</si>
  <si>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</si>
  <si>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</si>
  <si>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</si>
  <si>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</si>
  <si>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</si>
  <si>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</si>
  <si>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</si>
  <si>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</si>
  <si>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</si>
  <si>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</si>
  <si>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</si>
  <si>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</si>
  <si>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</si>
  <si>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</si>
  <si>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</si>
  <si>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</si>
  <si>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</si>
  <si>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</si>
  <si>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</si>
  <si>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</si>
  <si>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</si>
  <si>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</si>
  <si>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</si>
  <si>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</si>
  <si>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</si>
  <si>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</si>
  <si>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</si>
  <si>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</si>
  <si>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</si>
  <si>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</si>
  <si>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</si>
  <si>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</si>
  <si>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</si>
  <si>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</si>
  <si>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</si>
  <si>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</si>
  <si>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</si>
  <si>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</si>
  <si>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</si>
  <si>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</si>
  <si>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</si>
  <si>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</si>
  <si>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</si>
  <si>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</si>
  <si>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</si>
  <si>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</si>
  <si>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</si>
  <si>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</si>
  <si>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</si>
  <si>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</si>
  <si>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</si>
  <si>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</si>
  <si>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</si>
  <si>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</si>
  <si>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</si>
  <si>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</si>
  <si>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</si>
  <si>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</si>
  <si>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</si>
  <si>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</si>
  <si>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</si>
  <si>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</si>
  <si>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</si>
  <si>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</si>
  <si>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</si>
  <si>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</si>
  <si>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</si>
  <si>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</si>
  <si>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</si>
  <si>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</si>
  <si>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</si>
  <si>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</si>
  <si>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</si>
  <si>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</si>
  <si>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</si>
  <si>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</si>
  <si>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</si>
  <si>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</si>
  <si>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</si>
  <si>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</si>
  <si>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</si>
  <si>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</si>
  <si>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</si>
  <si>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</si>
  <si>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</si>
  <si>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</si>
  <si>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</si>
  <si>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</si>
  <si>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</si>
  <si>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</si>
  <si>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</si>
  <si>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</si>
  <si>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</si>
  <si>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</si>
  <si>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</si>
  <si>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</si>
  <si>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</si>
  <si>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</si>
  <si>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</si>
  <si>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</si>
  <si>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</si>
  <si>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</si>
  <si>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</si>
  <si>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</si>
  <si>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</si>
  <si>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</si>
  <si>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</si>
  <si>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</si>
  <si>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</si>
  <si>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</si>
  <si>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</si>
  <si>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</si>
  <si>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</si>
  <si>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</si>
  <si>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</si>
  <si>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</si>
  <si>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</si>
  <si>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</si>
  <si>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</si>
  <si>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</si>
  <si>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</si>
  <si>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</si>
  <si>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</si>
  <si>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</si>
  <si>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</si>
  <si>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</si>
  <si>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</si>
  <si>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</si>
  <si>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</si>
  <si>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</si>
  <si>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</si>
  <si>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</si>
  <si>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</si>
  <si>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</si>
  <si>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</si>
  <si>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</si>
  <si>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</si>
  <si>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</si>
  <si>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</si>
  <si>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</si>
  <si>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</si>
  <si>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</si>
  <si>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</si>
  <si>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</si>
  <si>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</si>
  <si>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</si>
  <si>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</si>
  <si>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</si>
  <si>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</si>
  <si>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</si>
  <si>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</si>
  <si>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</si>
  <si>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</si>
  <si>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</si>
  <si>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</si>
  <si>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</si>
  <si>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</si>
  <si>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</si>
  <si>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</si>
  <si>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</si>
  <si>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</si>
  <si>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</si>
  <si>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</si>
  <si>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</si>
  <si>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</si>
  <si>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</si>
  <si>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</si>
  <si>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</si>
  <si>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</si>
  <si>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</si>
  <si>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</si>
  <si>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</si>
  <si>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</si>
  <si>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</si>
  <si>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</si>
  <si>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</si>
  <si>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</si>
  <si>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</si>
  <si>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</si>
  <si>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</si>
  <si>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</si>
  <si>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</si>
  <si>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</si>
  <si>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</si>
  <si>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</si>
  <si>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</si>
  <si>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</si>
  <si>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</si>
  <si>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</si>
  <si>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</si>
  <si>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</si>
  <si>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</si>
  <si>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</si>
  <si>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</si>
  <si>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</si>
  <si>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</si>
  <si>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</si>
  <si>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</si>
  <si>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</si>
  <si>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</si>
  <si>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</si>
  <si>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</si>
  <si>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</si>
  <si>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</si>
  <si>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</si>
  <si>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</si>
  <si>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</si>
  <si>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</si>
  <si>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</si>
  <si>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</si>
  <si>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</si>
  <si>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</si>
  <si>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</si>
  <si>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</si>
  <si>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</si>
  <si>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</si>
  <si>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</si>
  <si>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</si>
  <si>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</si>
  <si>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</si>
  <si>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</si>
  <si>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</si>
  <si>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</si>
  <si>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</si>
  <si>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</si>
  <si>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</si>
  <si>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</si>
  <si>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</si>
  <si>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</si>
  <si>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</si>
  <si>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</si>
  <si>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</si>
  <si>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</si>
  <si>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</si>
  <si>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</si>
  <si>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</si>
  <si>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</si>
  <si>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</si>
  <si>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</si>
  <si>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</si>
  <si>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</si>
  <si>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</si>
  <si>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</si>
  <si>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</si>
  <si>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</si>
  <si>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</si>
  <si>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</si>
  <si>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</si>
  <si>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</si>
  <si>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</si>
  <si>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</si>
  <si>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</si>
  <si>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</si>
  <si>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</si>
  <si>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</si>
  <si>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</si>
  <si>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</si>
  <si>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</si>
  <si>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</si>
  <si>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</si>
  <si>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</si>
  <si>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</si>
  <si>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</si>
  <si>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</si>
  <si>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</si>
  <si>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</si>
  <si>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</si>
  <si>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</si>
  <si>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</si>
  <si>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</si>
  <si>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</si>
  <si>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</si>
  <si>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</si>
  <si>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</si>
  <si>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</si>
  <si>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</si>
  <si>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</si>
  <si>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</si>
  <si>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</si>
  <si>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</si>
  <si>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</si>
  <si>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</si>
  <si>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</si>
  <si>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</si>
  <si>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</si>
  <si>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</si>
  <si>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</si>
  <si>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</si>
  <si>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</si>
  <si>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</si>
  <si>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</si>
  <si>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</si>
  <si>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</si>
  <si>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</si>
  <si>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</si>
  <si>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</si>
  <si>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</si>
  <si>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</si>
  <si>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</si>
  <si>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</si>
  <si>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</si>
  <si>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</si>
  <si>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</si>
  <si>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</si>
  <si>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</si>
  <si>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</si>
  <si>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</si>
  <si>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</si>
  <si>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</si>
  <si>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</si>
  <si>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</si>
  <si>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</si>
  <si>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</si>
  <si>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</si>
  <si>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</si>
  <si>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</si>
  <si>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</si>
  <si>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</si>
  <si>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</si>
  <si>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</si>
  <si>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</si>
  <si>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</si>
  <si>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</si>
  <si>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</si>
  <si>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</si>
  <si>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</si>
  <si>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</si>
  <si>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</si>
  <si>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</si>
  <si>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</si>
  <si>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</si>
  <si>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</si>
  <si>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</si>
  <si>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</si>
  <si>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</si>
  <si>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</si>
  <si>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</si>
  <si>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</si>
  <si>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</si>
  <si>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</si>
  <si>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</si>
  <si>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</si>
  <si>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</si>
  <si>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</si>
  <si>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</si>
  <si>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</si>
  <si>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</si>
  <si>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</si>
  <si>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</si>
  <si>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</si>
  <si>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</si>
  <si>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</si>
  <si>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</si>
  <si>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</si>
  <si>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</si>
  <si>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</si>
  <si>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</si>
  <si>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</si>
  <si>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</si>
  <si>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</si>
  <si>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</si>
  <si>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</si>
  <si>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</si>
  <si>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</si>
  <si>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</si>
  <si>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</si>
  <si>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</si>
  <si>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</si>
  <si>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</si>
  <si>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</si>
  <si>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</si>
  <si>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</si>
  <si>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</si>
  <si>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</si>
  <si>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</si>
  <si>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</si>
  <si>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</si>
  <si>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</si>
  <si>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</si>
  <si>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</si>
  <si>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</si>
  <si>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</si>
  <si>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</si>
  <si>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</si>
  <si>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</si>
  <si>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</si>
  <si>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</si>
  <si>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</si>
  <si>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</si>
  <si>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</si>
  <si>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</si>
  <si>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</si>
  <si>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</si>
  <si>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</si>
  <si>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</si>
  <si>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</si>
  <si>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</si>
  <si>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</si>
  <si>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</si>
  <si>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</si>
  <si>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</si>
  <si>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</si>
  <si>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</si>
  <si>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</si>
  <si>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</si>
  <si>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</si>
  <si>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</si>
  <si>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</si>
  <si>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</si>
  <si>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</si>
  <si>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</si>
  <si>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</si>
  <si>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</si>
  <si>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</si>
  <si>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</si>
  <si>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</si>
  <si>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Estabilización de Precios</t>
  </si>
  <si>
    <t>No se suscribieron contratos o convenios interadministrativos, dada la naturaleza del Fondo de Estabilización de Precios Palmero</t>
  </si>
  <si>
    <t>No se suscribieron contratos con consorcios o uniones temporales</t>
  </si>
  <si>
    <t>003/22</t>
  </si>
  <si>
    <t>LUIS JAIME GONZALEZ TRIANA</t>
  </si>
  <si>
    <t>Representante Legal Suplente Plural Especial</t>
  </si>
  <si>
    <t>Desarrollar un ejercicio de alineación estratégica y visión gremial, a través del cual se precisen las expectativas que tienen los palmicultores frente al quehacer del gremio, los enfoques a priorizar y las estrategias para la acción gremial y la promoción del desarrollo de la agroindustria de palma de aceite en Colombia.</t>
  </si>
  <si>
    <t>ADVANTIS CONSULTORIA GERENCIAL SAS</t>
  </si>
  <si>
    <t>Andres Silva Mora</t>
  </si>
  <si>
    <t>El contrato es compartido con el Fondo de Fomento Palmero; en agosto se reportó ampliación en tiempo hasta el 28 de octubre sin embargo el supervisor informó que no fue necesaria la prorroga dado que se cumplieron con los entregables en tiempos, por lo que se reporta el ajuste en la vigencia nuevamente hasta el 26 de agosto de 2022.</t>
  </si>
  <si>
    <t>FILA_2</t>
  </si>
  <si>
    <t>FILA_3</t>
  </si>
  <si>
    <t>002/19</t>
  </si>
  <si>
    <t>CRISTINA TRIANA SOTO</t>
  </si>
  <si>
    <t>Representante Legal Suplente General</t>
  </si>
  <si>
    <t xml:space="preserve">Defensa y representación de los intereses de FEDEPALMA - FPP en el proceso verbal promovido por la sociedad PADELMA LTDA. con el fin de obtener la devolución de gastos de cobranza judicial y extrajudicial pagados por ésta en virtud de los procesos ejecutivos que FEDEPALMA - FPP promovió en contra de aquella con el fin de obtener el recaudo de contribuciones parafiscales. </t>
  </si>
  <si>
    <t>DIEGO RAFAEL CHAPARRO DIAZ</t>
  </si>
  <si>
    <t>Paula Andrea Garavito Guarín</t>
  </si>
  <si>
    <t xml:space="preserve">Se prevé una comisión de éxito, adicional al valor del contrato, por valor de $3.421.022 incluido IVA. Contrato se prorrogó en tiempo para la vigencia 2023. </t>
  </si>
  <si>
    <t>003/16</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</si>
  <si>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</si>
  <si>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LOZANO, VILLAMIZAR Y MORALES ABOGADOS S.A.S.</t>
  </si>
  <si>
    <t>El valor del contrato se determina por la etapa del proceso surtida por el contratista y el monto recaudado. Contrato se prorrogó en tiempo para la vigencia 2023. El contrato comprende un número indeterminado de procesos, por lo cual su avance físico es variable.</t>
  </si>
  <si>
    <t>No se expidieron órdenes por monto superior a 5 smlv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</si>
</sst>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164" fontId="0" fillId="5" borderId="3" xfId="0" applyNumberFormat="1" applyFill="1" applyBorder="1" applyAlignment="1" applyProtection="1">
      <alignment vertical="center" wrapText="1"/>
      <protection locked="0"/>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52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showGridLines="0" tabSelected="1" workbookViewId="0">
      <selection activeCell="D11" sqref="D11"/>
    </sheetView>
  </sheetViews>
  <sheetFormatPr baseColWidth="10" defaultColWidth="8.7265625" defaultRowHeight="14.5" x14ac:dyDescent="0.35"/>
  <cols>
    <col min="2" max="2" width="21" customWidth="1"/>
    <col min="3" max="3" width="32" customWidth="1"/>
    <col min="4" max="4" width="38.26953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7" t="s">
        <v>1</v>
      </c>
      <c r="E1" s="8"/>
      <c r="F1" s="8"/>
    </row>
    <row r="2" spans="1:57" x14ac:dyDescent="0.35">
      <c r="B2" s="1" t="s">
        <v>2</v>
      </c>
      <c r="C2" s="1">
        <v>423</v>
      </c>
      <c r="D2" s="9" t="s">
        <v>3</v>
      </c>
      <c r="E2" s="10"/>
      <c r="F2" s="10"/>
    </row>
    <row r="3" spans="1:57" x14ac:dyDescent="0.35">
      <c r="B3" s="1" t="s">
        <v>4</v>
      </c>
      <c r="C3" s="1">
        <v>1</v>
      </c>
      <c r="D3" s="9"/>
      <c r="E3" s="10"/>
      <c r="F3" s="10"/>
    </row>
    <row r="4" spans="1:57" x14ac:dyDescent="0.35">
      <c r="B4" s="1" t="s">
        <v>5</v>
      </c>
      <c r="C4" s="1">
        <v>66</v>
      </c>
    </row>
    <row r="5" spans="1:57" x14ac:dyDescent="0.35">
      <c r="B5" s="1" t="s">
        <v>6</v>
      </c>
      <c r="C5" s="4">
        <v>44926</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2" customFormat="1" ht="72.5" x14ac:dyDescent="0.35">
      <c r="A11" s="11">
        <v>1</v>
      </c>
      <c r="B11" s="12" t="s">
        <v>66</v>
      </c>
      <c r="C11" s="13" t="s">
        <v>82</v>
      </c>
      <c r="D11" s="13" t="s">
        <v>2009</v>
      </c>
      <c r="E11" s="13" t="s">
        <v>67</v>
      </c>
      <c r="F11" s="14" t="s">
        <v>67</v>
      </c>
      <c r="G11" s="13" t="s">
        <v>67</v>
      </c>
      <c r="H11" s="13"/>
      <c r="I11" s="13" t="s">
        <v>67</v>
      </c>
      <c r="J11" s="13" t="s">
        <v>285</v>
      </c>
      <c r="K11" s="13" t="s">
        <v>67</v>
      </c>
      <c r="L11" s="13" t="s">
        <v>128</v>
      </c>
      <c r="M11" s="13" t="s">
        <v>128</v>
      </c>
      <c r="N11" s="13" t="s">
        <v>67</v>
      </c>
      <c r="O11" s="13" t="s">
        <v>67</v>
      </c>
      <c r="P11" s="13" t="s">
        <v>67</v>
      </c>
      <c r="Q11" s="13"/>
      <c r="R11" s="13" t="s">
        <v>67</v>
      </c>
      <c r="S11" s="13"/>
      <c r="T11" s="13" t="s">
        <v>157</v>
      </c>
      <c r="U11" s="13" t="s">
        <v>113</v>
      </c>
      <c r="V11" s="13" t="s">
        <v>123</v>
      </c>
      <c r="W11" s="13"/>
      <c r="X11" s="13"/>
      <c r="Y11" s="13" t="s">
        <v>157</v>
      </c>
      <c r="Z11" s="13" t="s">
        <v>67</v>
      </c>
      <c r="AA11" s="13" t="s">
        <v>67</v>
      </c>
      <c r="AB11" s="13" t="s">
        <v>67</v>
      </c>
      <c r="AC11" s="13" t="s">
        <v>128</v>
      </c>
      <c r="AD11" s="14" t="s">
        <v>67</v>
      </c>
      <c r="AE11" s="13" t="s">
        <v>113</v>
      </c>
      <c r="AF11" s="13" t="s">
        <v>67</v>
      </c>
      <c r="AG11" s="13"/>
      <c r="AH11" s="13"/>
      <c r="AI11" s="13" t="s">
        <v>157</v>
      </c>
      <c r="AJ11" s="13" t="s">
        <v>67</v>
      </c>
      <c r="AK11" s="13" t="s">
        <v>67</v>
      </c>
      <c r="AL11" s="13" t="s">
        <v>67</v>
      </c>
      <c r="AM11" s="13"/>
      <c r="AN11" s="13"/>
      <c r="AO11" s="13" t="s">
        <v>157</v>
      </c>
      <c r="AP11" s="13" t="s">
        <v>67</v>
      </c>
      <c r="AQ11" s="13" t="s">
        <v>67</v>
      </c>
      <c r="AR11" s="13"/>
      <c r="AS11" s="13" t="s">
        <v>67</v>
      </c>
      <c r="AT11" s="13"/>
      <c r="AU11" s="13" t="s">
        <v>67</v>
      </c>
      <c r="AV11" s="13"/>
      <c r="AW11" s="13"/>
      <c r="AX11" s="14" t="s">
        <v>67</v>
      </c>
      <c r="AY11" s="14" t="s">
        <v>67</v>
      </c>
      <c r="AZ11" s="14" t="s">
        <v>67</v>
      </c>
      <c r="BA11" s="13"/>
      <c r="BB11" s="13"/>
      <c r="BC11" s="13"/>
      <c r="BD11" s="13"/>
      <c r="BE11" s="1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sheetProtection algorithmName="SHA-512" hashValue="ROOOhR6dKzANFwxL909PyJv1b4fZFODI2q8na5W0VrNz6NnooKBRb1FEm7iol/RYkwOF0BCWW2w44ZWpss0c9w==" saltValue="re19+geAjCpo8MyzAmmtPA==" spinCount="100000" sheet="1" objects="1" scenarios="1"/>
  <mergeCells count="3">
    <mergeCell ref="B8:BE8"/>
    <mergeCell ref="D1:F1"/>
    <mergeCell ref="D2:F3"/>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5"/>
  <sheetViews>
    <sheetView showGridLines="0" workbookViewId="0">
      <selection activeCell="B8" sqref="B8:AY8"/>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63.72656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77.7265625" customWidth="1"/>
    <col min="53" max="256" width="8" hidden="1"/>
  </cols>
  <sheetData>
    <row r="1" spans="1:51" x14ac:dyDescent="0.35">
      <c r="B1" s="1" t="s">
        <v>0</v>
      </c>
      <c r="C1" s="1">
        <v>59</v>
      </c>
      <c r="D1" s="7" t="s">
        <v>1</v>
      </c>
      <c r="E1" s="8"/>
      <c r="F1" s="8"/>
    </row>
    <row r="2" spans="1:51" x14ac:dyDescent="0.35">
      <c r="B2" s="1" t="s">
        <v>2</v>
      </c>
      <c r="C2" s="1">
        <v>424</v>
      </c>
      <c r="D2" s="9" t="s">
        <v>1931</v>
      </c>
      <c r="E2" s="10"/>
      <c r="F2" s="10"/>
    </row>
    <row r="3" spans="1:51" x14ac:dyDescent="0.35">
      <c r="B3" s="1" t="s">
        <v>4</v>
      </c>
      <c r="C3" s="1">
        <v>1</v>
      </c>
      <c r="D3" s="9"/>
      <c r="E3" s="10"/>
      <c r="F3" s="10"/>
    </row>
    <row r="4" spans="1:51" x14ac:dyDescent="0.35">
      <c r="B4" s="1" t="s">
        <v>5</v>
      </c>
      <c r="C4" s="1">
        <v>66</v>
      </c>
    </row>
    <row r="5" spans="1:51" x14ac:dyDescent="0.35">
      <c r="B5" s="1" t="s">
        <v>6</v>
      </c>
      <c r="C5" s="4">
        <v>44926</v>
      </c>
    </row>
    <row r="6" spans="1:51" x14ac:dyDescent="0.35">
      <c r="B6" s="1" t="s">
        <v>7</v>
      </c>
      <c r="C6" s="1">
        <v>1</v>
      </c>
      <c r="D6" s="1" t="s">
        <v>8</v>
      </c>
    </row>
    <row r="8" spans="1:51" x14ac:dyDescent="0.35">
      <c r="A8" s="1" t="s">
        <v>9</v>
      </c>
      <c r="B8" s="5" t="s">
        <v>1932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2" customFormat="1" ht="73" thickBot="1" x14ac:dyDescent="0.4">
      <c r="A11" s="11">
        <v>1</v>
      </c>
      <c r="B11" s="12" t="s">
        <v>66</v>
      </c>
      <c r="C11" s="13" t="s">
        <v>69</v>
      </c>
      <c r="D11" s="13" t="s">
        <v>67</v>
      </c>
      <c r="E11" s="13" t="s">
        <v>2012</v>
      </c>
      <c r="F11" s="14">
        <v>44642</v>
      </c>
      <c r="G11" s="13" t="s">
        <v>2013</v>
      </c>
      <c r="H11" s="13">
        <v>79626682</v>
      </c>
      <c r="I11" s="13" t="s">
        <v>2014</v>
      </c>
      <c r="J11" s="13" t="s">
        <v>108</v>
      </c>
      <c r="K11" s="13" t="s">
        <v>1955</v>
      </c>
      <c r="L11" s="13" t="s">
        <v>67</v>
      </c>
      <c r="M11" s="13" t="s">
        <v>2015</v>
      </c>
      <c r="N11" s="13">
        <v>255850000</v>
      </c>
      <c r="O11" s="13" t="s">
        <v>82</v>
      </c>
      <c r="P11" s="13"/>
      <c r="Q11" s="13" t="s">
        <v>157</v>
      </c>
      <c r="R11" s="13" t="s">
        <v>88</v>
      </c>
      <c r="S11" s="13" t="s">
        <v>76</v>
      </c>
      <c r="T11" s="13"/>
      <c r="U11" s="13">
        <v>860503184</v>
      </c>
      <c r="V11" s="13" t="s">
        <v>137</v>
      </c>
      <c r="W11" s="13"/>
      <c r="X11" s="13" t="s">
        <v>2016</v>
      </c>
      <c r="Y11" s="13" t="s">
        <v>92</v>
      </c>
      <c r="Z11" s="13" t="s">
        <v>126</v>
      </c>
      <c r="AA11" s="13"/>
      <c r="AB11" s="13"/>
      <c r="AC11" s="13" t="s">
        <v>157</v>
      </c>
      <c r="AD11" s="13" t="s">
        <v>67</v>
      </c>
      <c r="AE11" s="13" t="s">
        <v>67</v>
      </c>
      <c r="AF11" s="13" t="s">
        <v>102</v>
      </c>
      <c r="AG11" s="13">
        <v>79792847</v>
      </c>
      <c r="AH11" s="13"/>
      <c r="AI11" s="13" t="s">
        <v>157</v>
      </c>
      <c r="AJ11" s="13" t="s">
        <v>67</v>
      </c>
      <c r="AK11" s="13" t="s">
        <v>2017</v>
      </c>
      <c r="AL11" s="13">
        <f>66+91</f>
        <v>157</v>
      </c>
      <c r="AM11" s="13" t="s">
        <v>80</v>
      </c>
      <c r="AN11" s="13">
        <v>102340000</v>
      </c>
      <c r="AO11" s="13" t="s">
        <v>117</v>
      </c>
      <c r="AP11" s="13">
        <v>0</v>
      </c>
      <c r="AQ11" s="13">
        <v>91</v>
      </c>
      <c r="AR11" s="14">
        <v>44642</v>
      </c>
      <c r="AS11" s="14">
        <v>44799</v>
      </c>
      <c r="AT11" s="14" t="s">
        <v>67</v>
      </c>
      <c r="AU11" s="15">
        <v>100</v>
      </c>
      <c r="AV11" s="15">
        <v>100</v>
      </c>
      <c r="AW11" s="15">
        <v>100</v>
      </c>
      <c r="AX11" s="15">
        <v>100</v>
      </c>
      <c r="AY11" s="13" t="s">
        <v>2018</v>
      </c>
    </row>
    <row r="12" spans="1:51" s="12" customFormat="1" ht="87.5" thickBot="1" x14ac:dyDescent="0.4">
      <c r="A12" s="11">
        <v>2</v>
      </c>
      <c r="B12" s="12" t="s">
        <v>2019</v>
      </c>
      <c r="C12" s="13" t="s">
        <v>69</v>
      </c>
      <c r="D12" s="13"/>
      <c r="E12" s="13" t="s">
        <v>2021</v>
      </c>
      <c r="F12" s="14">
        <v>43532</v>
      </c>
      <c r="G12" s="13" t="s">
        <v>2022</v>
      </c>
      <c r="H12" s="13">
        <v>52149556</v>
      </c>
      <c r="I12" s="13" t="s">
        <v>2023</v>
      </c>
      <c r="J12" s="13" t="s">
        <v>118</v>
      </c>
      <c r="K12" s="13" t="s">
        <v>1955</v>
      </c>
      <c r="L12" s="13"/>
      <c r="M12" s="13" t="s">
        <v>2024</v>
      </c>
      <c r="N12" s="13">
        <v>4557200</v>
      </c>
      <c r="O12" s="13" t="s">
        <v>82</v>
      </c>
      <c r="P12" s="13"/>
      <c r="Q12" s="13" t="s">
        <v>157</v>
      </c>
      <c r="R12" s="13" t="s">
        <v>75</v>
      </c>
      <c r="S12" s="13" t="s">
        <v>102</v>
      </c>
      <c r="T12" s="13">
        <v>79685953</v>
      </c>
      <c r="U12" s="13"/>
      <c r="V12" s="13" t="s">
        <v>157</v>
      </c>
      <c r="W12" s="13"/>
      <c r="X12" s="13" t="s">
        <v>2025</v>
      </c>
      <c r="Y12" s="13" t="s">
        <v>92</v>
      </c>
      <c r="Z12" s="13" t="s">
        <v>126</v>
      </c>
      <c r="AA12" s="13"/>
      <c r="AB12" s="13"/>
      <c r="AC12" s="13" t="s">
        <v>157</v>
      </c>
      <c r="AD12" s="13"/>
      <c r="AE12" s="13"/>
      <c r="AF12" s="13" t="s">
        <v>102</v>
      </c>
      <c r="AG12" s="13">
        <v>52539334</v>
      </c>
      <c r="AH12" s="13"/>
      <c r="AI12" s="13" t="s">
        <v>157</v>
      </c>
      <c r="AJ12" s="13"/>
      <c r="AK12" s="13" t="s">
        <v>2026</v>
      </c>
      <c r="AL12" s="13">
        <f>298+360+360+360+360</f>
        <v>1738</v>
      </c>
      <c r="AM12" s="13" t="s">
        <v>106</v>
      </c>
      <c r="AN12" s="13">
        <v>0</v>
      </c>
      <c r="AO12" s="13" t="s">
        <v>95</v>
      </c>
      <c r="AP12" s="13">
        <v>0</v>
      </c>
      <c r="AQ12" s="13">
        <v>360</v>
      </c>
      <c r="AR12" s="14">
        <v>43532</v>
      </c>
      <c r="AS12" s="14">
        <v>45291</v>
      </c>
      <c r="AT12" s="14"/>
      <c r="AU12" s="15">
        <v>50</v>
      </c>
      <c r="AV12" s="15">
        <v>50</v>
      </c>
      <c r="AW12" s="15">
        <v>0</v>
      </c>
      <c r="AX12" s="15">
        <v>0</v>
      </c>
      <c r="AY12" s="13" t="s">
        <v>2027</v>
      </c>
    </row>
    <row r="13" spans="1:51" s="12" customFormat="1" ht="58.5" thickBot="1" x14ac:dyDescent="0.4">
      <c r="A13" s="11">
        <v>3</v>
      </c>
      <c r="B13" s="12" t="s">
        <v>2020</v>
      </c>
      <c r="C13" s="13" t="s">
        <v>69</v>
      </c>
      <c r="D13" s="13"/>
      <c r="E13" s="13" t="s">
        <v>2028</v>
      </c>
      <c r="F13" s="14">
        <v>42534</v>
      </c>
      <c r="G13" s="13" t="s">
        <v>2022</v>
      </c>
      <c r="H13" s="13">
        <v>52149556</v>
      </c>
      <c r="I13" s="13" t="s">
        <v>2023</v>
      </c>
      <c r="J13" s="13" t="s">
        <v>175</v>
      </c>
      <c r="K13" s="13" t="s">
        <v>1955</v>
      </c>
      <c r="L13" s="13"/>
      <c r="M13" s="13" t="s">
        <v>2029</v>
      </c>
      <c r="N13" s="13">
        <v>0</v>
      </c>
      <c r="O13" s="13" t="s">
        <v>82</v>
      </c>
      <c r="P13" s="13"/>
      <c r="Q13" s="13" t="s">
        <v>157</v>
      </c>
      <c r="R13" s="13" t="s">
        <v>88</v>
      </c>
      <c r="S13" s="13" t="s">
        <v>76</v>
      </c>
      <c r="T13" s="13"/>
      <c r="U13" s="13">
        <v>900674427</v>
      </c>
      <c r="V13" s="13" t="s">
        <v>147</v>
      </c>
      <c r="W13" s="13"/>
      <c r="X13" s="13" t="s">
        <v>2030</v>
      </c>
      <c r="Y13" s="13" t="s">
        <v>92</v>
      </c>
      <c r="Z13" s="13" t="s">
        <v>126</v>
      </c>
      <c r="AA13" s="13"/>
      <c r="AB13" s="13"/>
      <c r="AC13" s="13" t="s">
        <v>157</v>
      </c>
      <c r="AD13" s="13"/>
      <c r="AE13" s="13"/>
      <c r="AF13" s="13" t="s">
        <v>102</v>
      </c>
      <c r="AG13" s="13">
        <v>52539334</v>
      </c>
      <c r="AH13" s="13"/>
      <c r="AI13" s="13" t="s">
        <v>157</v>
      </c>
      <c r="AJ13" s="13"/>
      <c r="AK13" s="13" t="s">
        <v>2026</v>
      </c>
      <c r="AL13" s="13">
        <f>201+360+360+360+360+360+360+360</f>
        <v>2721</v>
      </c>
      <c r="AM13" s="13" t="s">
        <v>106</v>
      </c>
      <c r="AN13" s="13">
        <v>0</v>
      </c>
      <c r="AO13" s="13" t="s">
        <v>95</v>
      </c>
      <c r="AP13" s="13">
        <v>0</v>
      </c>
      <c r="AQ13" s="13">
        <v>360</v>
      </c>
      <c r="AR13" s="14">
        <v>42534</v>
      </c>
      <c r="AS13" s="14">
        <v>45291</v>
      </c>
      <c r="AT13" s="14"/>
      <c r="AU13" s="15">
        <v>0</v>
      </c>
      <c r="AV13" s="15">
        <v>0</v>
      </c>
      <c r="AW13" s="15">
        <v>0</v>
      </c>
      <c r="AX13" s="15">
        <v>0</v>
      </c>
      <c r="AY13" s="13" t="s">
        <v>2031</v>
      </c>
    </row>
    <row r="14" spans="1:51" ht="15" thickBot="1" x14ac:dyDescent="0.4">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c r="AR14" s="2" t="s">
        <v>67</v>
      </c>
      <c r="AS14" s="2" t="s">
        <v>67</v>
      </c>
      <c r="AT14" s="2" t="s">
        <v>67</v>
      </c>
      <c r="AU14" s="2" t="s">
        <v>67</v>
      </c>
      <c r="AV14" s="2" t="s">
        <v>67</v>
      </c>
      <c r="AW14" s="2" t="s">
        <v>67</v>
      </c>
      <c r="AX14" s="2" t="s">
        <v>67</v>
      </c>
      <c r="AY14" s="2" t="s">
        <v>67</v>
      </c>
    </row>
    <row r="15" spans="1:51" x14ac:dyDescent="0.35">
      <c r="A15" s="1">
        <v>999999</v>
      </c>
      <c r="B15" t="s">
        <v>68</v>
      </c>
      <c r="C15" s="2" t="s">
        <v>67</v>
      </c>
      <c r="D15" s="2" t="s">
        <v>67</v>
      </c>
      <c r="E15" s="2" t="s">
        <v>67</v>
      </c>
      <c r="F15" s="2" t="s">
        <v>67</v>
      </c>
      <c r="G15" s="3"/>
      <c r="H15" s="3"/>
      <c r="I15" s="3"/>
      <c r="J15" s="2" t="s">
        <v>67</v>
      </c>
      <c r="K15" s="2" t="s">
        <v>67</v>
      </c>
      <c r="L15" s="2" t="s">
        <v>67</v>
      </c>
      <c r="M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O15" s="2" t="s">
        <v>67</v>
      </c>
      <c r="AQ15" s="2" t="s">
        <v>67</v>
      </c>
      <c r="AR15" s="2" t="s">
        <v>67</v>
      </c>
      <c r="AS15" s="2" t="s">
        <v>67</v>
      </c>
      <c r="AT15" s="2" t="s">
        <v>67</v>
      </c>
      <c r="AU15" s="2" t="s">
        <v>67</v>
      </c>
      <c r="AV15" s="2" t="s">
        <v>67</v>
      </c>
      <c r="AW15" s="2" t="s">
        <v>67</v>
      </c>
      <c r="AX15" s="2" t="s">
        <v>67</v>
      </c>
      <c r="AY15" s="2" t="s">
        <v>67</v>
      </c>
    </row>
    <row r="351005" spans="1:10" x14ac:dyDescent="0.35">
      <c r="A351005" t="s">
        <v>69</v>
      </c>
      <c r="B351005" t="s">
        <v>70</v>
      </c>
      <c r="C351005" t="s">
        <v>1933</v>
      </c>
      <c r="D351005" t="s">
        <v>74</v>
      </c>
      <c r="E351005" t="s">
        <v>75</v>
      </c>
      <c r="F351005" t="s">
        <v>76</v>
      </c>
      <c r="G351005" t="s">
        <v>79</v>
      </c>
      <c r="H351005" t="s">
        <v>76</v>
      </c>
      <c r="I351005" t="s">
        <v>80</v>
      </c>
      <c r="J351005" t="s">
        <v>81</v>
      </c>
    </row>
    <row r="351006" spans="1:10" x14ac:dyDescent="0.35">
      <c r="A351006" t="s">
        <v>82</v>
      </c>
      <c r="B351006" t="s">
        <v>83</v>
      </c>
      <c r="C351006" t="s">
        <v>1934</v>
      </c>
      <c r="D351006" t="s">
        <v>87</v>
      </c>
      <c r="E351006" t="s">
        <v>88</v>
      </c>
      <c r="F351006" t="s">
        <v>89</v>
      </c>
      <c r="G351006" t="s">
        <v>92</v>
      </c>
      <c r="H351006" t="s">
        <v>93</v>
      </c>
      <c r="I351006" t="s">
        <v>94</v>
      </c>
      <c r="J351006" t="s">
        <v>95</v>
      </c>
    </row>
    <row r="351007" spans="1:10" x14ac:dyDescent="0.35">
      <c r="B351007" t="s">
        <v>96</v>
      </c>
      <c r="C351007" t="s">
        <v>1935</v>
      </c>
      <c r="D351007" t="s">
        <v>100</v>
      </c>
      <c r="E351007" t="s">
        <v>101</v>
      </c>
      <c r="F351007" t="s">
        <v>102</v>
      </c>
      <c r="G351007" t="s">
        <v>105</v>
      </c>
      <c r="H351007" t="s">
        <v>102</v>
      </c>
      <c r="I351007" t="s">
        <v>106</v>
      </c>
      <c r="J351007" t="s">
        <v>107</v>
      </c>
    </row>
    <row r="351008" spans="1:10" x14ac:dyDescent="0.35">
      <c r="B351008" t="s">
        <v>108</v>
      </c>
      <c r="C351008" t="s">
        <v>1936</v>
      </c>
      <c r="D351008" t="s">
        <v>112</v>
      </c>
      <c r="E351008" t="s">
        <v>113</v>
      </c>
      <c r="F351008" t="s">
        <v>114</v>
      </c>
      <c r="G351008" t="s">
        <v>113</v>
      </c>
      <c r="H351008" t="s">
        <v>114</v>
      </c>
      <c r="J351008" t="s">
        <v>117</v>
      </c>
    </row>
    <row r="351009" spans="2:8" x14ac:dyDescent="0.35">
      <c r="B351009" t="s">
        <v>118</v>
      </c>
      <c r="C351009" t="s">
        <v>1937</v>
      </c>
      <c r="D351009" t="s">
        <v>122</v>
      </c>
      <c r="F351009" t="s">
        <v>123</v>
      </c>
      <c r="H351009" t="s">
        <v>126</v>
      </c>
    </row>
    <row r="351010" spans="2:8" x14ac:dyDescent="0.35">
      <c r="B351010" t="s">
        <v>127</v>
      </c>
      <c r="C351010" t="s">
        <v>1938</v>
      </c>
      <c r="D351010" t="s">
        <v>131</v>
      </c>
    </row>
    <row r="351011" spans="2:8" x14ac:dyDescent="0.35">
      <c r="B351011" t="s">
        <v>134</v>
      </c>
      <c r="C351011" t="s">
        <v>1939</v>
      </c>
      <c r="D351011" t="s">
        <v>137</v>
      </c>
    </row>
    <row r="351012" spans="2:8" x14ac:dyDescent="0.35">
      <c r="B351012" t="s">
        <v>139</v>
      </c>
      <c r="C351012" t="s">
        <v>1940</v>
      </c>
      <c r="D351012" t="s">
        <v>142</v>
      </c>
    </row>
    <row r="351013" spans="2:8" x14ac:dyDescent="0.35">
      <c r="B351013" t="s">
        <v>144</v>
      </c>
      <c r="C351013" t="s">
        <v>1941</v>
      </c>
      <c r="D351013" t="s">
        <v>147</v>
      </c>
    </row>
    <row r="351014" spans="2:8" x14ac:dyDescent="0.35">
      <c r="B351014" t="s">
        <v>149</v>
      </c>
      <c r="C351014" t="s">
        <v>1942</v>
      </c>
      <c r="D351014" t="s">
        <v>152</v>
      </c>
    </row>
    <row r="351015" spans="2:8" x14ac:dyDescent="0.35">
      <c r="B351015" t="s">
        <v>154</v>
      </c>
      <c r="C351015" t="s">
        <v>1943</v>
      </c>
      <c r="D351015" t="s">
        <v>157</v>
      </c>
    </row>
    <row r="351016" spans="2:8" x14ac:dyDescent="0.35">
      <c r="B351016" t="s">
        <v>159</v>
      </c>
      <c r="C351016" t="s">
        <v>1944</v>
      </c>
    </row>
    <row r="351017" spans="2:8" x14ac:dyDescent="0.35">
      <c r="B351017" t="s">
        <v>163</v>
      </c>
      <c r="C351017" t="s">
        <v>1945</v>
      </c>
    </row>
    <row r="351018" spans="2:8" x14ac:dyDescent="0.35">
      <c r="B351018" t="s">
        <v>167</v>
      </c>
      <c r="C351018" t="s">
        <v>1946</v>
      </c>
    </row>
    <row r="351019" spans="2:8" x14ac:dyDescent="0.35">
      <c r="B351019" t="s">
        <v>171</v>
      </c>
      <c r="C351019" t="s">
        <v>1947</v>
      </c>
    </row>
    <row r="351020" spans="2:8" x14ac:dyDescent="0.35">
      <c r="B351020" t="s">
        <v>175</v>
      </c>
      <c r="C351020" t="s">
        <v>1948</v>
      </c>
    </row>
    <row r="351021" spans="2:8" x14ac:dyDescent="0.35">
      <c r="B351021" t="s">
        <v>179</v>
      </c>
      <c r="C351021" t="s">
        <v>1949</v>
      </c>
    </row>
    <row r="351022" spans="2:8" x14ac:dyDescent="0.35">
      <c r="B351022" t="s">
        <v>183</v>
      </c>
      <c r="C351022" t="s">
        <v>1950</v>
      </c>
    </row>
    <row r="351023" spans="2:8" x14ac:dyDescent="0.35">
      <c r="B351023" t="s">
        <v>187</v>
      </c>
      <c r="C351023" t="s">
        <v>1951</v>
      </c>
    </row>
    <row r="351024" spans="2:8" x14ac:dyDescent="0.35">
      <c r="B351024" t="s">
        <v>191</v>
      </c>
      <c r="C351024" t="s">
        <v>1952</v>
      </c>
    </row>
    <row r="351025" spans="2:3" x14ac:dyDescent="0.35">
      <c r="B351025" t="s">
        <v>195</v>
      </c>
      <c r="C351025" t="s">
        <v>1953</v>
      </c>
    </row>
    <row r="351026" spans="2:3" x14ac:dyDescent="0.35">
      <c r="B351026" t="s">
        <v>198</v>
      </c>
      <c r="C351026" t="s">
        <v>1954</v>
      </c>
    </row>
    <row r="351027" spans="2:3" x14ac:dyDescent="0.35">
      <c r="B351027" t="s">
        <v>201</v>
      </c>
      <c r="C351027" t="s">
        <v>1955</v>
      </c>
    </row>
    <row r="351028" spans="2:3" x14ac:dyDescent="0.35">
      <c r="B351028" t="s">
        <v>204</v>
      </c>
      <c r="C351028" t="s">
        <v>1956</v>
      </c>
    </row>
    <row r="351029" spans="2:3" x14ac:dyDescent="0.35">
      <c r="B351029" t="s">
        <v>207</v>
      </c>
      <c r="C351029" t="s">
        <v>1957</v>
      </c>
    </row>
    <row r="351030" spans="2:3" x14ac:dyDescent="0.35">
      <c r="B351030" t="s">
        <v>210</v>
      </c>
      <c r="C351030" t="s">
        <v>1958</v>
      </c>
    </row>
    <row r="351031" spans="2:3" x14ac:dyDescent="0.35">
      <c r="B351031" t="s">
        <v>213</v>
      </c>
      <c r="C351031" t="s">
        <v>1959</v>
      </c>
    </row>
    <row r="351032" spans="2:3" x14ac:dyDescent="0.35">
      <c r="B351032" t="s">
        <v>216</v>
      </c>
      <c r="C351032" t="s">
        <v>1960</v>
      </c>
    </row>
    <row r="351033" spans="2:3" x14ac:dyDescent="0.35">
      <c r="B351033" t="s">
        <v>219</v>
      </c>
      <c r="C351033" t="s">
        <v>1961</v>
      </c>
    </row>
    <row r="351034" spans="2:3" x14ac:dyDescent="0.35">
      <c r="B351034" t="s">
        <v>222</v>
      </c>
      <c r="C351034" t="s">
        <v>1962</v>
      </c>
    </row>
    <row r="351035" spans="2:3" x14ac:dyDescent="0.35">
      <c r="B351035" t="s">
        <v>225</v>
      </c>
      <c r="C351035" t="s">
        <v>128</v>
      </c>
    </row>
    <row r="351036" spans="2:3" x14ac:dyDescent="0.35">
      <c r="B351036" t="s">
        <v>228</v>
      </c>
    </row>
    <row r="351037" spans="2:3" x14ac:dyDescent="0.35">
      <c r="B351037" t="s">
        <v>231</v>
      </c>
    </row>
    <row r="351038" spans="2:3" x14ac:dyDescent="0.35">
      <c r="B351038" t="s">
        <v>234</v>
      </c>
    </row>
    <row r="351039" spans="2:3" x14ac:dyDescent="0.35">
      <c r="B351039" t="s">
        <v>237</v>
      </c>
    </row>
    <row r="351040" spans="2:3" x14ac:dyDescent="0.35">
      <c r="B351040" t="s">
        <v>240</v>
      </c>
    </row>
    <row r="351041" spans="2:2" x14ac:dyDescent="0.35">
      <c r="B351041" t="s">
        <v>243</v>
      </c>
    </row>
    <row r="351042" spans="2:2" x14ac:dyDescent="0.35">
      <c r="B351042" t="s">
        <v>246</v>
      </c>
    </row>
    <row r="351043" spans="2:2" x14ac:dyDescent="0.35">
      <c r="B351043" t="s">
        <v>249</v>
      </c>
    </row>
    <row r="351044" spans="2:2" x14ac:dyDescent="0.35">
      <c r="B351044" t="s">
        <v>252</v>
      </c>
    </row>
    <row r="351045" spans="2:2" x14ac:dyDescent="0.35">
      <c r="B351045" t="s">
        <v>255</v>
      </c>
    </row>
    <row r="351046" spans="2:2" x14ac:dyDescent="0.35">
      <c r="B351046" t="s">
        <v>258</v>
      </c>
    </row>
    <row r="351047" spans="2:2" x14ac:dyDescent="0.35">
      <c r="B351047" t="s">
        <v>261</v>
      </c>
    </row>
    <row r="351048" spans="2:2" x14ac:dyDescent="0.35">
      <c r="B351048" t="s">
        <v>264</v>
      </c>
    </row>
    <row r="351049" spans="2:2" x14ac:dyDescent="0.35">
      <c r="B351049" t="s">
        <v>267</v>
      </c>
    </row>
    <row r="351050" spans="2:2" x14ac:dyDescent="0.35">
      <c r="B351050" t="s">
        <v>270</v>
      </c>
    </row>
    <row r="351051" spans="2:2" x14ac:dyDescent="0.35">
      <c r="B351051" t="s">
        <v>273</v>
      </c>
    </row>
    <row r="351052" spans="2:2" x14ac:dyDescent="0.35">
      <c r="B351052" t="s">
        <v>276</v>
      </c>
    </row>
    <row r="351053" spans="2:2" x14ac:dyDescent="0.35">
      <c r="B351053" t="s">
        <v>279</v>
      </c>
    </row>
    <row r="351054" spans="2:2" x14ac:dyDescent="0.35">
      <c r="B351054" t="s">
        <v>282</v>
      </c>
    </row>
    <row r="351055" spans="2:2" x14ac:dyDescent="0.35">
      <c r="B351055" t="s">
        <v>285</v>
      </c>
    </row>
  </sheetData>
  <sheetProtection algorithmName="SHA-512" hashValue="pb6nVm/0bCyaXpEvlwPDMSHjitiCS4f+w+p5v9z07v/REpfQhkE+RfbzHQtp45dtwaQT7qUMSR35LBpjxdmZcg==" saltValue="qtaPxdLZYuo1zjz9NCWbgA==" spinCount="100000" sheet="1" objects="1" scenarios="1"/>
  <mergeCells count="3">
    <mergeCell ref="B8:AY8"/>
    <mergeCell ref="D1:F1"/>
    <mergeCell ref="D2:F3"/>
  </mergeCells>
  <dataValidations yWindow="776"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 xr:uid="{00000000-0002-0000-01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3" xr:uid="{00000000-0002-0000-0100-000007000000}">
      <formula1>$B$351004:$B$351055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xr:uid="{00000000-0002-0000-0100-000008000000}">
      <formula1>$C$351004:$C$351035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 xr:uid="{00000000-0002-0000-0100-00000C000000}">
      <formula1>$A$351004:$A$351006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xr:uid="{00000000-0002-0000-0100-00000E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xr:uid="{00000000-0002-0000-0100-00000F000000}">
      <formula1>$E$351004:$E$351008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xr:uid="{00000000-0002-0000-0100-000010000000}">
      <formula1>$F$351004:$F$351009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3" xr:uid="{00000000-0002-0000-0100-000013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 xr:uid="{00000000-0002-0000-0100-000016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 xr:uid="{00000000-0002-0000-0100-000017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3" xr:uid="{00000000-0002-0000-0100-00001A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xr:uid="{00000000-0002-0000-0100-00001D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xr:uid="{00000000-0002-0000-0100-000020000000}">
      <formula1>$D$351004:$D$351015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3" xr:uid="{00000000-0002-0000-0100-000024000000}">
      <formula1>$I$351004:$I$351007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 xr:uid="{00000000-0002-0000-0100-000026000000}">
      <formula1>$J$351004:$J$351008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3" xr:uid="{D4324FD1-988B-46F4-AC3C-8006665BE8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3" xr:uid="{C9F2A2D6-0AAC-4E7B-9427-CE878963207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5:I15" xr:uid="{00000000-0002-0000-0100-000031000000}">
      <formula1>-9223372036854770000</formula1>
      <formula2>9223372036854770000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A11" sqref="A11:XFD11"/>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7" t="s">
        <v>1</v>
      </c>
      <c r="E1" s="8"/>
      <c r="F1" s="8"/>
    </row>
    <row r="2" spans="1:21" x14ac:dyDescent="0.35">
      <c r="B2" s="1" t="s">
        <v>2</v>
      </c>
      <c r="C2" s="1">
        <v>425</v>
      </c>
      <c r="D2" s="9" t="s">
        <v>1963</v>
      </c>
      <c r="E2" s="10"/>
      <c r="F2" s="10"/>
    </row>
    <row r="3" spans="1:21" x14ac:dyDescent="0.35">
      <c r="B3" s="1" t="s">
        <v>4</v>
      </c>
      <c r="C3" s="1">
        <v>1</v>
      </c>
      <c r="D3" s="9"/>
      <c r="E3" s="10"/>
      <c r="F3" s="10"/>
    </row>
    <row r="4" spans="1:21" x14ac:dyDescent="0.35">
      <c r="B4" s="1" t="s">
        <v>5</v>
      </c>
      <c r="C4" s="1">
        <v>66</v>
      </c>
    </row>
    <row r="5" spans="1:21" x14ac:dyDescent="0.35">
      <c r="B5" s="1" t="s">
        <v>6</v>
      </c>
      <c r="C5" s="4">
        <v>44926</v>
      </c>
    </row>
    <row r="6" spans="1:21" x14ac:dyDescent="0.35">
      <c r="B6" s="1" t="s">
        <v>7</v>
      </c>
      <c r="C6" s="1">
        <v>1</v>
      </c>
      <c r="D6" s="1" t="s">
        <v>8</v>
      </c>
    </row>
    <row r="8" spans="1:21" x14ac:dyDescent="0.35">
      <c r="A8" s="1" t="s">
        <v>9</v>
      </c>
      <c r="B8" s="5" t="s">
        <v>1964</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s="12" customFormat="1" ht="87" x14ac:dyDescent="0.35">
      <c r="A11" s="11">
        <v>1</v>
      </c>
      <c r="B11" s="12" t="s">
        <v>66</v>
      </c>
      <c r="C11" s="15" t="s">
        <v>82</v>
      </c>
      <c r="D11" s="15" t="s">
        <v>2032</v>
      </c>
      <c r="E11" s="15" t="s">
        <v>128</v>
      </c>
      <c r="F11" s="15" t="s">
        <v>67</v>
      </c>
      <c r="G11" s="15" t="s">
        <v>67</v>
      </c>
      <c r="H11" s="15"/>
      <c r="I11" s="15" t="s">
        <v>67</v>
      </c>
      <c r="J11" s="16" t="s">
        <v>67</v>
      </c>
      <c r="K11" s="15" t="s">
        <v>113</v>
      </c>
      <c r="L11" s="15" t="s">
        <v>123</v>
      </c>
      <c r="M11" s="15"/>
      <c r="N11" s="15"/>
      <c r="O11" s="15" t="s">
        <v>157</v>
      </c>
      <c r="P11" s="15" t="s">
        <v>67</v>
      </c>
      <c r="Q11" s="15" t="s">
        <v>67</v>
      </c>
      <c r="R11" s="15" t="s">
        <v>67</v>
      </c>
      <c r="S11" s="15"/>
      <c r="T11" s="15"/>
      <c r="U11" s="15"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sheetProtection algorithmName="SHA-512" hashValue="7yQ4sC0p5wnTaL7lBNKQOv+05ds9Noxqq77yjzQiOcQ8tIXgJpoY0heqeHVuCt/Ayo7GmKgDiKNC2dgODDbP9w==" saltValue="v4rKRUTbbrLnivbcMx2UPA=="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zoomScale="85" zoomScaleNormal="85" workbookViewId="0">
      <selection activeCell="C16" sqref="C16"/>
    </sheetView>
  </sheetViews>
  <sheetFormatPr baseColWidth="10" defaultColWidth="8.7265625" defaultRowHeight="14.5" x14ac:dyDescent="0.35"/>
  <cols>
    <col min="2" max="2" width="21" customWidth="1"/>
    <col min="3" max="3" width="32" customWidth="1"/>
    <col min="4" max="4" width="19" customWidth="1"/>
    <col min="5" max="5" width="29.2695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7" t="s">
        <v>1</v>
      </c>
      <c r="E1" s="8"/>
      <c r="F1" s="8"/>
    </row>
    <row r="2" spans="1:43" x14ac:dyDescent="0.35">
      <c r="B2" s="1" t="s">
        <v>2</v>
      </c>
      <c r="C2" s="1">
        <v>426</v>
      </c>
      <c r="D2" s="9" t="s">
        <v>1973</v>
      </c>
      <c r="E2" s="10"/>
      <c r="F2" s="10"/>
    </row>
    <row r="3" spans="1:43" x14ac:dyDescent="0.35">
      <c r="B3" s="1" t="s">
        <v>4</v>
      </c>
      <c r="C3" s="1">
        <v>1</v>
      </c>
      <c r="D3" s="9"/>
      <c r="E3" s="10"/>
      <c r="F3" s="10"/>
    </row>
    <row r="4" spans="1:43" x14ac:dyDescent="0.35">
      <c r="B4" s="1" t="s">
        <v>5</v>
      </c>
      <c r="C4" s="1">
        <v>66</v>
      </c>
    </row>
    <row r="5" spans="1:43" x14ac:dyDescent="0.35">
      <c r="B5" s="1" t="s">
        <v>6</v>
      </c>
      <c r="C5" s="4">
        <v>44926</v>
      </c>
    </row>
    <row r="6" spans="1:43" x14ac:dyDescent="0.35">
      <c r="B6" s="1" t="s">
        <v>7</v>
      </c>
      <c r="C6" s="1">
        <v>1</v>
      </c>
      <c r="D6" s="1" t="s">
        <v>8</v>
      </c>
    </row>
    <row r="8" spans="1:43" x14ac:dyDescent="0.35">
      <c r="A8" s="1" t="s">
        <v>9</v>
      </c>
      <c r="B8" s="5" t="s">
        <v>1974</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s="17" customFormat="1" ht="116" x14ac:dyDescent="0.35">
      <c r="A11" s="11">
        <v>1</v>
      </c>
      <c r="B11" s="17" t="s">
        <v>66</v>
      </c>
      <c r="C11" s="13" t="s">
        <v>82</v>
      </c>
      <c r="D11" s="13" t="s">
        <v>2010</v>
      </c>
      <c r="E11" s="13" t="s">
        <v>128</v>
      </c>
      <c r="F11" s="13" t="s">
        <v>67</v>
      </c>
      <c r="G11" s="13" t="s">
        <v>67</v>
      </c>
      <c r="H11" s="13"/>
      <c r="I11" s="13" t="s">
        <v>67</v>
      </c>
      <c r="J11" s="14" t="s">
        <v>67</v>
      </c>
      <c r="K11" s="13" t="s">
        <v>285</v>
      </c>
      <c r="L11" s="13" t="s">
        <v>67</v>
      </c>
      <c r="M11" s="13"/>
      <c r="N11" s="13"/>
      <c r="O11" s="13" t="s">
        <v>157</v>
      </c>
      <c r="P11" s="13" t="s">
        <v>67</v>
      </c>
      <c r="Q11" s="13"/>
      <c r="R11" s="13" t="s">
        <v>67</v>
      </c>
      <c r="S11" s="13" t="s">
        <v>128</v>
      </c>
      <c r="T11" s="13" t="s">
        <v>113</v>
      </c>
      <c r="U11" s="13" t="s">
        <v>67</v>
      </c>
      <c r="V11" s="13"/>
      <c r="W11" s="13"/>
      <c r="X11" s="13" t="s">
        <v>157</v>
      </c>
      <c r="Y11" s="13" t="s">
        <v>67</v>
      </c>
      <c r="Z11" s="13" t="s">
        <v>67</v>
      </c>
      <c r="AA11" s="13" t="s">
        <v>67</v>
      </c>
      <c r="AB11" s="13"/>
      <c r="AC11" s="13"/>
      <c r="AD11" s="13" t="s">
        <v>157</v>
      </c>
      <c r="AE11" s="13" t="s">
        <v>67</v>
      </c>
      <c r="AF11" s="13"/>
      <c r="AG11" s="13" t="s">
        <v>67</v>
      </c>
      <c r="AH11" s="13"/>
      <c r="AI11" s="13"/>
      <c r="AJ11" s="14" t="s">
        <v>67</v>
      </c>
      <c r="AK11" s="14" t="s">
        <v>67</v>
      </c>
      <c r="AL11" s="14" t="s">
        <v>67</v>
      </c>
      <c r="AM11" s="13"/>
      <c r="AN11" s="13"/>
      <c r="AO11" s="13"/>
      <c r="AP11" s="13"/>
      <c r="AQ11" s="1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sheetProtection algorithmName="SHA-512" hashValue="AuV/LSCtSwg4pD1LZkT+zF4dN6tgxaDUzK945rSxS6sdqn1viKB7z2ayVnxZkY8easpewR02i0/ORRkBhfi7zg==" saltValue="jBrIgrmPQ1T4XRH4g7yQ6Q=="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zoomScaleNormal="100" workbookViewId="0">
      <selection activeCell="D13" sqref="D13"/>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7" t="s">
        <v>1</v>
      </c>
      <c r="E1" s="8"/>
      <c r="F1" s="8"/>
    </row>
    <row r="2" spans="1:18" x14ac:dyDescent="0.35">
      <c r="B2" s="1" t="s">
        <v>2</v>
      </c>
      <c r="C2" s="1">
        <v>427</v>
      </c>
      <c r="D2" s="9" t="s">
        <v>1993</v>
      </c>
      <c r="E2" s="10"/>
      <c r="F2" s="10"/>
    </row>
    <row r="3" spans="1:18" x14ac:dyDescent="0.35">
      <c r="B3" s="1" t="s">
        <v>4</v>
      </c>
      <c r="C3" s="1">
        <v>1</v>
      </c>
      <c r="D3" s="9"/>
      <c r="E3" s="10"/>
      <c r="F3" s="10"/>
    </row>
    <row r="4" spans="1:18" x14ac:dyDescent="0.35">
      <c r="B4" s="1" t="s">
        <v>5</v>
      </c>
      <c r="C4" s="1">
        <v>66</v>
      </c>
    </row>
    <row r="5" spans="1:18" x14ac:dyDescent="0.35">
      <c r="B5" s="1" t="s">
        <v>6</v>
      </c>
      <c r="C5" s="4">
        <v>44926</v>
      </c>
    </row>
    <row r="6" spans="1:18" x14ac:dyDescent="0.35">
      <c r="B6" s="1" t="s">
        <v>7</v>
      </c>
      <c r="C6" s="1">
        <v>1</v>
      </c>
      <c r="D6" s="1" t="s">
        <v>8</v>
      </c>
    </row>
    <row r="8" spans="1:18" x14ac:dyDescent="0.35">
      <c r="A8" s="1" t="s">
        <v>9</v>
      </c>
      <c r="B8" s="5" t="s">
        <v>1994</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17" customFormat="1" ht="101.5" x14ac:dyDescent="0.35">
      <c r="A11" s="11">
        <v>1</v>
      </c>
      <c r="B11" s="17" t="s">
        <v>66</v>
      </c>
      <c r="C11" s="13" t="s">
        <v>82</v>
      </c>
      <c r="D11" s="13" t="s">
        <v>2011</v>
      </c>
      <c r="E11" s="13" t="s">
        <v>67</v>
      </c>
      <c r="F11" s="14" t="s">
        <v>67</v>
      </c>
      <c r="G11" s="13" t="s">
        <v>128</v>
      </c>
      <c r="H11" s="13"/>
      <c r="I11" s="13" t="s">
        <v>157</v>
      </c>
      <c r="J11" s="13" t="s">
        <v>67</v>
      </c>
      <c r="K11" s="13" t="s">
        <v>128</v>
      </c>
      <c r="L11" s="13" t="s">
        <v>123</v>
      </c>
      <c r="M11" s="13"/>
      <c r="N11" s="13"/>
      <c r="O11" s="13" t="s">
        <v>157</v>
      </c>
      <c r="P11" s="13" t="s">
        <v>67</v>
      </c>
      <c r="Q11" s="13" t="s">
        <v>67</v>
      </c>
      <c r="R11" s="13"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sheetProtection algorithmName="SHA-512" hashValue="kAtR7GIWRhh8TEuUMdAv6f2bqTON11PbPTVdLDcfgDs+OVos1Y0iVByxd/izos4YSi1vj5okbSUd7wXQVlaEgA==" saltValue="nrnWEVjXf7QzTL3e6PLwFw=="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2023-01-02T16:59:45Z</dcterms:created>
  <dcterms:modified xsi:type="dcterms:W3CDTF">2023-01-16T16:11:16Z</dcterms:modified>
</cp:coreProperties>
</file>