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pinosa\Documents\Home Office\Ley de Transparencia\"/>
    </mc:Choice>
  </mc:AlternateContent>
  <xr:revisionPtr revIDLastSave="0" documentId="13_ncr:1_{89193B59-913B-4B40-BBE1-0B50D6FEE4F0}" xr6:coauthVersionLast="45" xr6:coauthVersionMax="46" xr10:uidLastSave="{00000000-0000-0000-0000-000000000000}"/>
  <workbookProtection workbookAlgorithmName="SHA-512" workbookHashValue="80cVL3T04vYObsOlPlTmyPelCyldNQvk1YTUtHC5CdqehnQGQzQ0JNVqums35UIpUM7hkldYPhHYYOG3S3DDvA==" workbookSaltValue="qq8SKk22N3DKuu6rOSHo1Q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1" i="2" l="1"/>
  <c r="AP17" i="2" l="1"/>
  <c r="AP16" i="2"/>
  <c r="AL12" i="2"/>
  <c r="AL17" i="2"/>
  <c r="AL16" i="2"/>
  <c r="AL14" i="2"/>
  <c r="AL15" i="2"/>
  <c r="AL13" i="2"/>
  <c r="AP12" i="2" l="1"/>
  <c r="AL11" i="2" l="1"/>
</calcChain>
</file>

<file path=xl/sharedStrings.xml><?xml version="1.0" encoding="utf-8"?>
<sst xmlns="http://schemas.openxmlformats.org/spreadsheetml/2006/main" count="1307" uniqueCount="365">
  <si>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</si>
  <si>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</si>
  <si>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</si>
  <si>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</si>
  <si>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</si>
  <si>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</si>
  <si>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</si>
  <si>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</si>
  <si>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</si>
  <si>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</si>
  <si>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</si>
  <si>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</si>
  <si>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</si>
  <si>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</si>
  <si>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</si>
  <si>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</si>
  <si>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</si>
  <si>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</si>
  <si>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</si>
  <si>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</si>
  <si>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</si>
  <si>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</si>
  <si>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</si>
  <si>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</si>
  <si>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</si>
  <si>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</si>
  <si>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</si>
  <si>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</si>
  <si>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</si>
  <si>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</si>
  <si>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</si>
  <si>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</si>
  <si>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</si>
  <si>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</si>
  <si>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</si>
  <si>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</si>
  <si>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</si>
  <si>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</si>
  <si>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</si>
  <si>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</si>
  <si>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</si>
  <si>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</si>
  <si>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</si>
  <si>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</si>
  <si>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</si>
  <si>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</si>
  <si>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</si>
  <si>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</si>
  <si>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</si>
  <si>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</si>
  <si>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</si>
  <si>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</si>
  <si>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</si>
  <si>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</si>
  <si>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</si>
  <si>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</si>
  <si>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</si>
  <si>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</si>
  <si>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</si>
  <si>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</si>
  <si>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</si>
  <si>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</si>
  <si>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</si>
  <si>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</si>
  <si>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</si>
  <si>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</si>
  <si>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</si>
  <si>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</si>
  <si>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</si>
  <si>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</si>
  <si>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</si>
  <si>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</si>
  <si>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</si>
  <si>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</si>
  <si>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</si>
  <si>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</si>
  <si>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</si>
  <si>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</si>
  <si>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</si>
  <si>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</si>
  <si>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</si>
  <si>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</si>
  <si>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</si>
  <si>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</si>
  <si>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</si>
  <si>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</si>
  <si>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</si>
  <si>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</si>
  <si>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</si>
  <si>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</si>
  <si>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</si>
  <si>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</si>
  <si>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</si>
  <si>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</si>
  <si>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</si>
  <si>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</si>
  <si>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</si>
  <si>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</si>
  <si>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</si>
  <si>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</si>
  <si>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</si>
  <si>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</si>
  <si>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</si>
  <si>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</si>
  <si>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</si>
  <si>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</si>
  <si>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</si>
  <si>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</si>
  <si>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</si>
  <si>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</si>
  <si>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</si>
  <si>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</si>
  <si>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</si>
  <si>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</si>
  <si>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</si>
  <si>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</si>
  <si>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</si>
  <si>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</si>
  <si>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</si>
  <si>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</si>
  <si>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</si>
  <si>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</si>
  <si>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</si>
  <si>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</si>
  <si>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</si>
  <si>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</si>
  <si>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</si>
  <si>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</si>
  <si>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</si>
  <si>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</si>
  <si>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</si>
  <si>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</si>
  <si>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</si>
  <si>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</si>
  <si>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</si>
  <si>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</si>
  <si>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</si>
  <si>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</si>
  <si>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</si>
  <si>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</si>
  <si>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</si>
  <si>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</si>
  <si>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</si>
  <si>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</si>
  <si>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</si>
  <si>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</si>
  <si>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</si>
  <si>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</si>
  <si>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</si>
  <si>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</si>
  <si>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</si>
  <si>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</si>
  <si>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</si>
  <si>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</si>
  <si>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</si>
  <si>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</si>
  <si>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</si>
  <si>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</si>
  <si>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</si>
  <si>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</si>
  <si>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</si>
  <si>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</si>
  <si>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</si>
  <si>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</si>
  <si>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</si>
  <si>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</si>
  <si>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</si>
  <si>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</si>
  <si>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</si>
  <si>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</si>
  <si>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</si>
  <si>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</si>
  <si>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</si>
  <si>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</si>
  <si>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</si>
  <si>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</si>
  <si>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</si>
  <si>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</si>
  <si>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</si>
  <si>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</si>
  <si>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</si>
  <si>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</si>
  <si>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</si>
  <si>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</si>
  <si>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</si>
  <si>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</si>
  <si>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</si>
  <si>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</si>
  <si>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</si>
  <si>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</si>
  <si>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</si>
  <si>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</si>
  <si>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</si>
  <si>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</si>
  <si>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</si>
  <si>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</si>
  <si>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</si>
  <si>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</si>
  <si>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</si>
  <si>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</si>
  <si>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</si>
  <si>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</si>
  <si>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</si>
  <si>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</si>
  <si>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</si>
  <si>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</si>
  <si>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</si>
  <si>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</si>
  <si>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</si>
  <si>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</si>
  <si>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</si>
  <si>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</si>
  <si>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</si>
  <si>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</si>
  <si>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</si>
  <si>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</si>
  <si>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</si>
  <si>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</si>
  <si>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</si>
  <si>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</si>
  <si>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</si>
  <si>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</si>
  <si>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</si>
  <si>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</si>
  <si>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</si>
  <si>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</si>
  <si>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</si>
  <si>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</si>
  <si>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</si>
  <si>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</si>
  <si>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</si>
  <si>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</si>
  <si>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</si>
  <si>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</si>
  <si>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</si>
  <si>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</si>
  <si>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</si>
  <si>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</si>
  <si>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</si>
  <si>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</si>
  <si>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</si>
  <si>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</si>
  <si>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</si>
  <si>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</si>
  <si>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</si>
  <si>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</si>
  <si>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</si>
  <si>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</si>
  <si>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</si>
  <si>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</si>
  <si>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</si>
  <si>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</si>
  <si>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</si>
  <si>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</si>
  <si>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</si>
  <si>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</si>
  <si>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</si>
  <si>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</si>
  <si>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</si>
  <si>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</si>
  <si>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</si>
  <si>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</si>
  <si>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</si>
  <si>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</si>
  <si>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</si>
  <si>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</si>
  <si>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</si>
  <si>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</si>
  <si>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</si>
  <si>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</si>
  <si>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</si>
  <si>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</si>
  <si>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</si>
  <si>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</si>
  <si>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</si>
  <si>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</si>
  <si>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</si>
  <si>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</si>
  <si>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</si>
  <si>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</si>
  <si>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</si>
  <si>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</si>
  <si>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</si>
  <si>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</si>
  <si>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</si>
  <si>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</si>
  <si>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</si>
  <si>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</si>
  <si>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</si>
  <si>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</si>
  <si>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</si>
  <si>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</si>
  <si>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</si>
  <si>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</si>
  <si>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</si>
  <si>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</si>
  <si>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</si>
  <si>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</si>
  <si>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</si>
  <si>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</si>
  <si>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</si>
  <si>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</si>
  <si>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</si>
  <si>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</si>
  <si>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</si>
  <si>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</si>
  <si>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</si>
  <si>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</si>
  <si>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</si>
  <si>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</si>
  <si>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</si>
  <si>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</si>
  <si>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</si>
  <si>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</si>
  <si>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</si>
  <si>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</si>
  <si>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</si>
  <si>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</si>
  <si>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</si>
  <si>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</si>
  <si>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</si>
  <si>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006/17</t>
  </si>
  <si>
    <t>DANIELLA SARDI BLUM</t>
  </si>
  <si>
    <t xml:space="preserve">Representante Legal Suplente Plural Especial </t>
  </si>
  <si>
    <t>Observadores aduaneros autorizados por la DIAN y seguimiento de las operaciones de exportación de los aceites de palma y sus derivados a nivel nacional</t>
  </si>
  <si>
    <t>CVO SAS</t>
  </si>
  <si>
    <t>Julio Cesar Laguna Loaiza</t>
  </si>
  <si>
    <t>FILA_2</t>
  </si>
  <si>
    <t>002/17</t>
  </si>
  <si>
    <t>LUIS JAIME GONZALEZ TRIANA</t>
  </si>
  <si>
    <t>Realizar el seguimiento, control, información y en general las actividades de observador en las opraciones de importación de los productos del sector de semillas oleaginosas, aceites y grasas animales y vegetales en la jurisdicción de la Administración de Aduanas de Ipiales (Nariño)</t>
  </si>
  <si>
    <t>LUIS FERNANDO BUCHELLI GUEVARA</t>
  </si>
  <si>
    <t>Julio César Laguna Loaiza</t>
  </si>
  <si>
    <t>FILA_3</t>
  </si>
  <si>
    <t>002/19</t>
  </si>
  <si>
    <t>CRISTINA TRIANA SOTO</t>
  </si>
  <si>
    <t>Representante Legal Suplente General</t>
  </si>
  <si>
    <r>
      <t xml:space="preserve">Defensa y representación de los intereses de </t>
    </r>
    <r>
      <rPr>
        <b/>
        <sz val="11"/>
        <color indexed="8"/>
        <rFont val="Arial"/>
        <family val="2"/>
      </rPr>
      <t>FEDEPALMA - FPP</t>
    </r>
    <r>
      <rPr>
        <sz val="11"/>
        <color indexed="8"/>
        <rFont val="Arial"/>
        <family val="2"/>
      </rPr>
      <t xml:space="preserve"> en el proceso verbal promovido por la sociedad PADELMA LTDA. con el fin de obtener la devolución de gastos de cobranza judicial y extrajudicial pagados por ésta en virtud de los procesos ejecutivos que </t>
    </r>
    <r>
      <rPr>
        <b/>
        <sz val="11"/>
        <color indexed="8"/>
        <rFont val="Arial"/>
        <family val="2"/>
      </rPr>
      <t xml:space="preserve">FEDEPALMA - FPP </t>
    </r>
    <r>
      <rPr>
        <sz val="11"/>
        <color indexed="8"/>
        <rFont val="Arial"/>
        <family val="2"/>
      </rPr>
      <t>promovió en contra de aquella con el fin de obtener el recaudo de contribuciones parafiscales.</t>
    </r>
    <r>
      <rPr>
        <b/>
        <sz val="11"/>
        <color indexed="8"/>
        <rFont val="Arial"/>
        <family val="2"/>
      </rPr>
      <t xml:space="preserve"> </t>
    </r>
  </si>
  <si>
    <t>DIEGO RAFAEL CHAPARRO DIAZ</t>
  </si>
  <si>
    <t>Paula Andrea Garavito Guarín</t>
  </si>
  <si>
    <t>FILA_4</t>
  </si>
  <si>
    <t>003/19</t>
  </si>
  <si>
    <t xml:space="preserve">Representar, asesorar y efectuar la defensa jurídica de FEDEPALMA – FEP, en el proceso ejecutivo singular, para el cobro jurídico tendiente a obtener el recaudo de cartera del contribuyente HACIENDA LA CABAÑA S.A. </t>
  </si>
  <si>
    <t>CLAUDIA MARIA PAEZ BUENO</t>
  </si>
  <si>
    <t>FILA_5</t>
  </si>
  <si>
    <t>003/16</t>
  </si>
  <si>
    <t>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</si>
  <si>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>LOZANO, VILLAMIZAR Y MORALES ABOGADOS S.A.S.</t>
  </si>
  <si>
    <t>FILA_6</t>
  </si>
  <si>
    <t>007/17</t>
  </si>
  <si>
    <t>ARRENDAMIENTO DE INTANGIBLES</t>
  </si>
  <si>
    <t>Arrendamiento de los siguientes sistemas de información para la administración del FEP: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</si>
  <si>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FEDERACIÓN NACIONAL DE CULTIVADORES DE PALMA DE ACEITE - FEDEPALMA</t>
  </si>
  <si>
    <t>Mario Gomez Arciniegas</t>
  </si>
  <si>
    <t>FILA_7</t>
  </si>
  <si>
    <t>001/18</t>
  </si>
  <si>
    <t>Arrendamiento por el uso del Sistema de Información para la Administración de los Fondos Parafiscales Palmeros, que permite llevar de manera eficiente y efectiva la administración del FEP</t>
  </si>
  <si>
    <t>El valor se calculaba por el monto recaudado. A la fecha de terminación no se realizó recaudo por cartera, por lo tanto, no hay lugar al pago de honorarios y se dió terminación unilateral del contrato.</t>
  </si>
  <si>
    <t>El número registrado en la casilla 128 corresponde al periodo comprendido entre el 4/2/2017 al 30/6/2020; El número de días adicionales corresponde al lapso entre el 1/7/2020 al 31/12/2020; El valor adicional registrado corresponde al acumulado de las prórrogas hechas al contrato desde el 31/12/2017 al 31/12/2020. No se prorroga el contrato para el 2021.</t>
  </si>
  <si>
    <t>La adición en valor corresponde a la sumatoria del valor total del arrendamiento para las vigencias 2019 y 2020. Para 2019 fue de $303.783.108. Para 2020 fue de $332.084.542.  El contrato se prorrogó por un año.</t>
  </si>
  <si>
    <t>La adición en valor corresponde a la sumatoria del valor total del arrendamiento para las vigencias 2018, 2019 y 2020. Para el 2018 el valor fue $148.596.566. Para 2019 fue de $188.347.431. Para 2020 fue de $193.846.716. El contrato se prorrogó por un año.</t>
  </si>
  <si>
    <t>No se expidieron órdenes por monto superior a 5 smlv</t>
  </si>
  <si>
    <t>Mediante Otrosí No. 1 se modificó el valor del contrato y prorrógó el mismo.</t>
  </si>
  <si>
    <t>Se prevé una comisión de éxito, adicional al valor del contrato, por valor de $3.421.022 incluido IVA. Ya se relizó un pago por una suma de $4.557.200. Contrato se prorrogó por un año.</t>
  </si>
  <si>
    <t>El valor del contrato se determina por la etapa del proceso surtida por el contratista y el monto recaudado. Hasta el momento se ha pagado por concepto de gastos propios del proceso la suma de $2.115.622. Contrato se prorrogó por un año. El contrato comprende un número indeterminado de procesos, por lo cual su avance físico es variable.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</si>
</sst>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yyyy/mm/dd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164" fontId="3" fillId="0" borderId="2" applyFont="0" applyFill="0" applyBorder="0" applyAlignment="0" applyProtection="0"/>
    <xf numFmtId="43" fontId="8" fillId="0" borderId="2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165" fontId="2" fillId="4" borderId="4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4" borderId="3" xfId="0" applyFill="1" applyBorder="1" applyAlignment="1" applyProtection="1">
      <alignment vertical="center"/>
    </xf>
    <xf numFmtId="165" fontId="0" fillId="4" borderId="3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vertical="center"/>
    </xf>
    <xf numFmtId="165" fontId="0" fillId="4" borderId="5" xfId="0" applyNumberFormat="1" applyFill="1" applyBorder="1" applyAlignment="1" applyProtection="1">
      <alignment vertical="center"/>
    </xf>
    <xf numFmtId="0" fontId="4" fillId="0" borderId="6" xfId="2" applyFont="1" applyBorder="1" applyAlignment="1" applyProtection="1">
      <alignment horizontal="center" vertical="center"/>
    </xf>
    <xf numFmtId="0" fontId="0" fillId="0" borderId="6" xfId="2" applyFont="1" applyBorder="1" applyAlignment="1" applyProtection="1">
      <alignment horizontal="right" vertical="center"/>
    </xf>
    <xf numFmtId="0" fontId="0" fillId="0" borderId="6" xfId="2" applyFont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3" fillId="4" borderId="5" xfId="3" quotePrefix="1" applyFill="1" applyBorder="1" applyAlignment="1" applyProtection="1">
      <alignment vertical="center"/>
    </xf>
    <xf numFmtId="165" fontId="3" fillId="4" borderId="5" xfId="3" applyNumberFormat="1" applyFill="1" applyBorder="1" applyAlignment="1" applyProtection="1">
      <alignment vertical="center"/>
    </xf>
    <xf numFmtId="0" fontId="3" fillId="0" borderId="5" xfId="3" applyFill="1" applyBorder="1" applyAlignment="1" applyProtection="1">
      <alignment vertical="center"/>
    </xf>
    <xf numFmtId="0" fontId="3" fillId="4" borderId="5" xfId="5" applyFill="1" applyBorder="1" applyAlignment="1" applyProtection="1">
      <alignment vertical="center"/>
    </xf>
    <xf numFmtId="0" fontId="3" fillId="4" borderId="5" xfId="22" applyFill="1" applyBorder="1" applyAlignment="1" applyProtection="1">
      <alignment vertical="center"/>
    </xf>
    <xf numFmtId="0" fontId="3" fillId="4" borderId="5" xfId="23" applyFill="1" applyBorder="1" applyAlignment="1" applyProtection="1">
      <alignment vertical="center"/>
    </xf>
    <xf numFmtId="0" fontId="3" fillId="4" borderId="5" xfId="10" applyFill="1" applyBorder="1" applyAlignment="1" applyProtection="1">
      <alignment vertical="center"/>
    </xf>
    <xf numFmtId="0" fontId="3" fillId="0" borderId="5" xfId="15" applyFill="1" applyBorder="1" applyAlignment="1" applyProtection="1">
      <alignment vertical="center"/>
    </xf>
    <xf numFmtId="0" fontId="3" fillId="0" borderId="5" xfId="17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5" fontId="0" fillId="4" borderId="6" xfId="0" applyNumberForma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3" fillId="4" borderId="7" xfId="3" quotePrefix="1" applyFill="1" applyBorder="1" applyAlignment="1" applyProtection="1">
      <alignment vertical="center"/>
    </xf>
    <xf numFmtId="165" fontId="3" fillId="4" borderId="7" xfId="3" applyNumberFormat="1" applyFill="1" applyBorder="1" applyAlignment="1" applyProtection="1">
      <alignment vertical="center"/>
    </xf>
    <xf numFmtId="0" fontId="0" fillId="0" borderId="7" xfId="0" applyBorder="1" applyProtection="1"/>
    <xf numFmtId="0" fontId="0" fillId="0" borderId="7" xfId="2" applyFont="1" applyBorder="1" applyAlignment="1" applyProtection="1">
      <alignment vertical="center"/>
    </xf>
    <xf numFmtId="0" fontId="0" fillId="0" borderId="7" xfId="2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165" fontId="0" fillId="4" borderId="7" xfId="0" applyNumberForma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3" fillId="4" borderId="8" xfId="3" quotePrefix="1" applyFill="1" applyBorder="1" applyAlignment="1" applyProtection="1">
      <alignment vertical="center"/>
    </xf>
    <xf numFmtId="165" fontId="3" fillId="4" borderId="8" xfId="3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8" xfId="2" applyFont="1" applyBorder="1" applyAlignment="1" applyProtection="1">
      <alignment vertical="center"/>
    </xf>
    <xf numFmtId="0" fontId="0" fillId="0" borderId="8" xfId="2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5" fontId="0" fillId="4" borderId="8" xfId="0" applyNumberFormat="1" applyFill="1" applyBorder="1" applyAlignment="1" applyProtection="1">
      <alignment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165" fontId="0" fillId="0" borderId="3" xfId="0" applyNumberFormat="1" applyFill="1" applyBorder="1" applyAlignment="1" applyProtection="1">
      <alignment vertical="center"/>
    </xf>
  </cellXfs>
  <cellStyles count="26">
    <cellStyle name="Millares 2" xfId="25" xr:uid="{C5E0C24B-D759-4FE6-AC5D-995B91736E87}"/>
    <cellStyle name="Moneda 2" xfId="24" xr:uid="{3A1B0F72-73B1-4D4D-9DDF-41D812E5B2CE}"/>
    <cellStyle name="Normal" xfId="0" builtinId="0"/>
    <cellStyle name="Normal 10" xfId="12" xr:uid="{C29BFE00-CA2C-4698-9586-4414B5466DA3}"/>
    <cellStyle name="Normal 11" xfId="14" xr:uid="{56CE4115-0406-4799-99BC-87D520242B8D}"/>
    <cellStyle name="Normal 12" xfId="4" xr:uid="{9347A51D-1E68-4363-8AB9-4A7F79620115}"/>
    <cellStyle name="Normal 13" xfId="15" xr:uid="{1AFF7D73-011F-4BD6-AE20-836E0554F0C8}"/>
    <cellStyle name="Normal 14" xfId="17" xr:uid="{9FC6AAB3-8919-43FE-83FE-7652F9D3BD0E}"/>
    <cellStyle name="Normal 15" xfId="16" xr:uid="{73C6EA40-CBBA-4268-8BD0-E3BE6E632693}"/>
    <cellStyle name="Normal 16" xfId="18" xr:uid="{A6F49EB5-88CE-4684-9D09-DDED8E698457}"/>
    <cellStyle name="Normal 17" xfId="19" xr:uid="{B9551D54-9E19-41B2-B9AF-EBBA9E70F74C}"/>
    <cellStyle name="Normal 18" xfId="3" xr:uid="{E0743C52-BCD7-4C37-953B-8B914973E51C}"/>
    <cellStyle name="Normal 19" xfId="5" xr:uid="{32B80150-9C7C-4CE0-9A07-9C63D26A5CEB}"/>
    <cellStyle name="Normal 2" xfId="6" xr:uid="{F570A896-E988-441B-8C27-96C06BF52FD4}"/>
    <cellStyle name="Normal 20" xfId="22" xr:uid="{B5243C93-86EF-4ABE-944D-2CEA0357CF63}"/>
    <cellStyle name="Normal 21" xfId="23" xr:uid="{A43CBEFD-ABC2-47CE-893E-EC94A42F95AF}"/>
    <cellStyle name="Normal 22" xfId="10" xr:uid="{A5F6363C-8D3D-4422-A92F-48E00E3A6744}"/>
    <cellStyle name="Normal 23" xfId="21" xr:uid="{CF0D9186-BCB2-4ABA-8C96-4406196004BA}"/>
    <cellStyle name="Normal 24" xfId="20" xr:uid="{06A17BCC-C20C-4B89-A099-D1188D6B3E94}"/>
    <cellStyle name="Normal 3" xfId="9" xr:uid="{6183F065-E0B6-4636-BA2F-AF8CA44F1F1F}"/>
    <cellStyle name="Normal 4" xfId="1" xr:uid="{DF64E925-A803-4A9A-949C-520D523BB7C8}"/>
    <cellStyle name="Normal 5" xfId="2" xr:uid="{CA9E9036-247A-48D6-A420-69DC6D324C0E}"/>
    <cellStyle name="Normal 6" xfId="8" xr:uid="{41624FE2-C36A-481F-B0AD-8EFBFCBC4199}"/>
    <cellStyle name="Normal 7" xfId="11" xr:uid="{3821D716-4223-4921-A376-98D13C16FC84}"/>
    <cellStyle name="Normal 8" xfId="7" xr:uid="{7111A47E-7C43-4EC4-A916-459683F5F28E}"/>
    <cellStyle name="Normal 9" xfId="13" xr:uid="{C7202FD5-32FB-4B02-9C24-6A5313B75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C5" sqref="C5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5" style="1" customWidth="1"/>
    <col min="12" max="12" width="28" style="1" customWidth="1"/>
    <col min="13" max="13" width="23" style="1" customWidth="1"/>
    <col min="14" max="14" width="37" style="1" customWidth="1"/>
    <col min="15" max="15" width="18" style="1" customWidth="1"/>
    <col min="16" max="16" width="20" style="1" customWidth="1"/>
    <col min="17" max="17" width="43" style="1" customWidth="1"/>
    <col min="18" max="18" width="60" style="1" customWidth="1"/>
    <col min="19" max="19" width="51" style="1" customWidth="1"/>
    <col min="20" max="20" width="78" style="1" customWidth="1"/>
    <col min="21" max="21" width="30" style="1" customWidth="1"/>
    <col min="22" max="22" width="39" style="1" customWidth="1"/>
    <col min="23" max="23" width="42" style="1" customWidth="1"/>
    <col min="24" max="24" width="34" style="1" customWidth="1"/>
    <col min="25" max="25" width="54" style="1" customWidth="1"/>
    <col min="26" max="26" width="38" style="1" customWidth="1"/>
    <col min="27" max="27" width="35" style="1" customWidth="1"/>
    <col min="28" max="28" width="34" style="1" customWidth="1"/>
    <col min="29" max="29" width="36" style="1" customWidth="1"/>
    <col min="30" max="30" width="50" style="1" customWidth="1"/>
    <col min="31" max="31" width="25" style="1" customWidth="1"/>
    <col min="32" max="32" width="39" style="1" customWidth="1"/>
    <col min="33" max="33" width="42" style="1" customWidth="1"/>
    <col min="34" max="34" width="35" style="1" customWidth="1"/>
    <col min="35" max="35" width="54" style="1" customWidth="1"/>
    <col min="36" max="36" width="38" style="1" customWidth="1"/>
    <col min="37" max="37" width="35" style="1" customWidth="1"/>
    <col min="38" max="38" width="38" style="1" customWidth="1"/>
    <col min="39" max="39" width="41" style="1" customWidth="1"/>
    <col min="40" max="40" width="33" style="1" customWidth="1"/>
    <col min="41" max="41" width="53" style="1" customWidth="1"/>
    <col min="42" max="42" width="37" style="1" customWidth="1"/>
    <col min="43" max="43" width="34" style="1" customWidth="1"/>
    <col min="44" max="44" width="24" style="1" customWidth="1"/>
    <col min="45" max="45" width="33" style="1" customWidth="1"/>
    <col min="46" max="46" width="47" style="1" customWidth="1"/>
    <col min="47" max="47" width="15" style="1" customWidth="1"/>
    <col min="48" max="48" width="29" style="1" customWidth="1"/>
    <col min="49" max="49" width="32" style="1" customWidth="1"/>
    <col min="50" max="50" width="27" style="1" customWidth="1"/>
    <col min="51" max="52" width="32" style="1" customWidth="1"/>
    <col min="53" max="53" width="44" style="1" customWidth="1"/>
    <col min="54" max="54" width="38" style="1" customWidth="1"/>
    <col min="55" max="55" width="47" style="1" customWidth="1"/>
    <col min="56" max="56" width="41" style="1" customWidth="1"/>
    <col min="57" max="57" width="19" style="1" customWidth="1"/>
    <col min="58" max="58" width="9.1796875" style="1"/>
    <col min="59" max="256" width="8" style="1" hidden="1"/>
    <col min="257" max="16384" width="9.1796875" style="1"/>
  </cols>
  <sheetData>
    <row r="1" spans="1:57" x14ac:dyDescent="0.35">
      <c r="B1" s="2" t="s">
        <v>0</v>
      </c>
      <c r="C1" s="2">
        <v>59</v>
      </c>
      <c r="D1" s="2" t="s">
        <v>1</v>
      </c>
    </row>
    <row r="2" spans="1:57" x14ac:dyDescent="0.35">
      <c r="B2" s="2" t="s">
        <v>2</v>
      </c>
      <c r="C2" s="2">
        <v>423</v>
      </c>
      <c r="D2" s="2" t="s">
        <v>3</v>
      </c>
    </row>
    <row r="3" spans="1:57" x14ac:dyDescent="0.35">
      <c r="B3" s="2" t="s">
        <v>4</v>
      </c>
      <c r="C3" s="2">
        <v>1</v>
      </c>
    </row>
    <row r="4" spans="1:57" x14ac:dyDescent="0.35">
      <c r="B4" s="2" t="s">
        <v>5</v>
      </c>
      <c r="C4" s="2">
        <v>66</v>
      </c>
    </row>
    <row r="5" spans="1:57" x14ac:dyDescent="0.35">
      <c r="B5" s="2" t="s">
        <v>6</v>
      </c>
      <c r="C5" s="3">
        <v>44196</v>
      </c>
    </row>
    <row r="6" spans="1:57" x14ac:dyDescent="0.35">
      <c r="B6" s="2" t="s">
        <v>7</v>
      </c>
      <c r="C6" s="2">
        <v>1</v>
      </c>
      <c r="D6" s="2" t="s">
        <v>8</v>
      </c>
    </row>
    <row r="8" spans="1:57" x14ac:dyDescent="0.35">
      <c r="A8" s="2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20</v>
      </c>
      <c r="M9" s="2">
        <v>24</v>
      </c>
      <c r="N9" s="2">
        <v>28</v>
      </c>
      <c r="O9" s="2">
        <v>32</v>
      </c>
      <c r="P9" s="2">
        <v>35</v>
      </c>
      <c r="Q9" s="2">
        <v>36</v>
      </c>
      <c r="R9" s="2">
        <v>40</v>
      </c>
      <c r="S9" s="2">
        <v>44</v>
      </c>
      <c r="T9" s="2">
        <v>48</v>
      </c>
      <c r="U9" s="2">
        <v>52</v>
      </c>
      <c r="V9" s="2">
        <v>56</v>
      </c>
      <c r="W9" s="2">
        <v>60</v>
      </c>
      <c r="X9" s="2">
        <v>64</v>
      </c>
      <c r="Y9" s="2">
        <v>68</v>
      </c>
      <c r="Z9" s="2">
        <v>72</v>
      </c>
      <c r="AA9" s="2">
        <v>76</v>
      </c>
      <c r="AB9" s="2">
        <v>80</v>
      </c>
      <c r="AC9" s="2">
        <v>84</v>
      </c>
      <c r="AD9" s="2">
        <v>88</v>
      </c>
      <c r="AE9" s="2">
        <v>92</v>
      </c>
      <c r="AF9" s="2">
        <v>96</v>
      </c>
      <c r="AG9" s="2">
        <v>100</v>
      </c>
      <c r="AH9" s="2">
        <v>104</v>
      </c>
      <c r="AI9" s="2">
        <v>108</v>
      </c>
      <c r="AJ9" s="2">
        <v>112</v>
      </c>
      <c r="AK9" s="2">
        <v>116</v>
      </c>
      <c r="AL9" s="2">
        <v>120</v>
      </c>
      <c r="AM9" s="2">
        <v>124</v>
      </c>
      <c r="AN9" s="2">
        <v>128</v>
      </c>
      <c r="AO9" s="2">
        <v>132</v>
      </c>
      <c r="AP9" s="2">
        <v>136</v>
      </c>
      <c r="AQ9" s="2">
        <v>140</v>
      </c>
      <c r="AR9" s="2">
        <v>144</v>
      </c>
      <c r="AS9" s="2">
        <v>148</v>
      </c>
      <c r="AT9" s="2">
        <v>152</v>
      </c>
      <c r="AU9" s="2">
        <v>156</v>
      </c>
      <c r="AV9" s="2">
        <v>160</v>
      </c>
      <c r="AW9" s="2">
        <v>164</v>
      </c>
      <c r="AX9" s="2">
        <v>168</v>
      </c>
      <c r="AY9" s="2">
        <v>172</v>
      </c>
      <c r="AZ9" s="2">
        <v>176</v>
      </c>
      <c r="BA9" s="2">
        <v>180</v>
      </c>
      <c r="BB9" s="2">
        <v>184</v>
      </c>
      <c r="BC9" s="2">
        <v>188</v>
      </c>
      <c r="BD9" s="2">
        <v>192</v>
      </c>
      <c r="BE9" s="2">
        <v>196</v>
      </c>
    </row>
    <row r="10" spans="1:57" x14ac:dyDescent="0.3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38</v>
      </c>
      <c r="AE10" s="2" t="s">
        <v>39</v>
      </c>
      <c r="AF10" s="2" t="s">
        <v>40</v>
      </c>
      <c r="AG10" s="2" t="s">
        <v>41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  <c r="AP10" s="2" t="s">
        <v>50</v>
      </c>
      <c r="AQ10" s="2" t="s">
        <v>51</v>
      </c>
      <c r="AR10" s="2" t="s">
        <v>52</v>
      </c>
      <c r="AS10" s="2" t="s">
        <v>53</v>
      </c>
      <c r="AT10" s="2" t="s">
        <v>54</v>
      </c>
      <c r="AU10" s="2" t="s">
        <v>55</v>
      </c>
      <c r="AV10" s="2" t="s">
        <v>56</v>
      </c>
      <c r="AW10" s="2" t="s">
        <v>57</v>
      </c>
      <c r="AX10" s="2" t="s">
        <v>58</v>
      </c>
      <c r="AY10" s="2" t="s">
        <v>59</v>
      </c>
      <c r="AZ10" s="2" t="s">
        <v>60</v>
      </c>
      <c r="BA10" s="2" t="s">
        <v>61</v>
      </c>
      <c r="BB10" s="2" t="s">
        <v>62</v>
      </c>
      <c r="BC10" s="2" t="s">
        <v>63</v>
      </c>
      <c r="BD10" s="2" t="s">
        <v>64</v>
      </c>
      <c r="BE10" s="2" t="s">
        <v>65</v>
      </c>
    </row>
    <row r="11" spans="1:57" x14ac:dyDescent="0.35">
      <c r="A11" s="2">
        <v>1</v>
      </c>
      <c r="B11" s="1" t="s">
        <v>66</v>
      </c>
      <c r="C11" s="6" t="s">
        <v>81</v>
      </c>
      <c r="D11" s="6" t="s">
        <v>318</v>
      </c>
      <c r="E11" s="6" t="s">
        <v>67</v>
      </c>
      <c r="F11" s="7" t="s">
        <v>67</v>
      </c>
      <c r="G11" s="6" t="s">
        <v>67</v>
      </c>
      <c r="H11" s="6"/>
      <c r="I11" s="6" t="s">
        <v>67</v>
      </c>
      <c r="J11" s="6" t="s">
        <v>235</v>
      </c>
      <c r="K11" s="6" t="s">
        <v>67</v>
      </c>
      <c r="L11" s="6" t="s">
        <v>123</v>
      </c>
      <c r="M11" s="6" t="s">
        <v>123</v>
      </c>
      <c r="N11" s="6" t="s">
        <v>67</v>
      </c>
      <c r="O11" s="8" t="s">
        <v>67</v>
      </c>
      <c r="P11" s="6" t="s">
        <v>67</v>
      </c>
      <c r="Q11" s="6"/>
      <c r="R11" s="6" t="s">
        <v>67</v>
      </c>
      <c r="S11" s="6"/>
      <c r="T11" s="6" t="s">
        <v>146</v>
      </c>
      <c r="U11" s="6" t="s">
        <v>109</v>
      </c>
      <c r="V11" s="6" t="s">
        <v>118</v>
      </c>
      <c r="W11" s="6"/>
      <c r="X11" s="6"/>
      <c r="Y11" s="6" t="s">
        <v>146</v>
      </c>
      <c r="Z11" s="6" t="s">
        <v>67</v>
      </c>
      <c r="AA11" s="6" t="s">
        <v>67</v>
      </c>
      <c r="AB11" s="6" t="s">
        <v>67</v>
      </c>
      <c r="AC11" s="6" t="s">
        <v>123</v>
      </c>
      <c r="AD11" s="7" t="s">
        <v>67</v>
      </c>
      <c r="AE11" s="6" t="s">
        <v>109</v>
      </c>
      <c r="AF11" s="6" t="s">
        <v>121</v>
      </c>
      <c r="AG11" s="6"/>
      <c r="AH11" s="6"/>
      <c r="AI11" s="6" t="s">
        <v>146</v>
      </c>
      <c r="AJ11" s="6" t="s">
        <v>67</v>
      </c>
      <c r="AK11" s="6" t="s">
        <v>67</v>
      </c>
      <c r="AL11" s="6" t="s">
        <v>67</v>
      </c>
      <c r="AM11" s="6"/>
      <c r="AN11" s="6"/>
      <c r="AO11" s="6" t="s">
        <v>146</v>
      </c>
      <c r="AP11" s="6" t="s">
        <v>67</v>
      </c>
      <c r="AQ11" s="6" t="s">
        <v>67</v>
      </c>
      <c r="AR11" s="6"/>
      <c r="AS11" s="6" t="s">
        <v>67</v>
      </c>
      <c r="AT11" s="6"/>
      <c r="AU11" s="6" t="s">
        <v>113</v>
      </c>
      <c r="AV11" s="6"/>
      <c r="AW11" s="6"/>
      <c r="AX11" s="7" t="s">
        <v>67</v>
      </c>
      <c r="AY11" s="7" t="s">
        <v>67</v>
      </c>
      <c r="AZ11" s="7" t="s">
        <v>67</v>
      </c>
      <c r="BA11" s="6"/>
      <c r="BB11" s="6"/>
      <c r="BC11" s="6"/>
      <c r="BD11" s="6"/>
      <c r="BE11" s="6" t="s">
        <v>67</v>
      </c>
    </row>
    <row r="12" spans="1:57" x14ac:dyDescent="0.35">
      <c r="A12" s="2">
        <v>-1</v>
      </c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  <c r="V12" s="8" t="s">
        <v>67</v>
      </c>
      <c r="W12" s="8" t="s">
        <v>67</v>
      </c>
      <c r="X12" s="8" t="s">
        <v>67</v>
      </c>
      <c r="Y12" s="8" t="s">
        <v>67</v>
      </c>
      <c r="Z12" s="8" t="s">
        <v>67</v>
      </c>
      <c r="AA12" s="8" t="s">
        <v>67</v>
      </c>
      <c r="AB12" s="8" t="s">
        <v>67</v>
      </c>
      <c r="AC12" s="8" t="s">
        <v>67</v>
      </c>
      <c r="AD12" s="8" t="s">
        <v>67</v>
      </c>
      <c r="AE12" s="8" t="s">
        <v>67</v>
      </c>
      <c r="AF12" s="8" t="s">
        <v>67</v>
      </c>
      <c r="AG12" s="8" t="s">
        <v>67</v>
      </c>
      <c r="AH12" s="8" t="s">
        <v>67</v>
      </c>
      <c r="AI12" s="8" t="s">
        <v>67</v>
      </c>
      <c r="AJ12" s="8" t="s">
        <v>67</v>
      </c>
      <c r="AK12" s="8" t="s">
        <v>67</v>
      </c>
      <c r="AL12" s="8" t="s">
        <v>67</v>
      </c>
      <c r="AM12" s="8" t="s">
        <v>67</v>
      </c>
      <c r="AN12" s="8" t="s">
        <v>67</v>
      </c>
      <c r="AO12" s="8" t="s">
        <v>67</v>
      </c>
      <c r="AP12" s="8" t="s">
        <v>67</v>
      </c>
      <c r="AQ12" s="8" t="s">
        <v>67</v>
      </c>
      <c r="AR12" s="8" t="s">
        <v>67</v>
      </c>
      <c r="AS12" s="8" t="s">
        <v>67</v>
      </c>
      <c r="AT12" s="8" t="s">
        <v>67</v>
      </c>
      <c r="AU12" s="8" t="s">
        <v>67</v>
      </c>
      <c r="AV12" s="8" t="s">
        <v>67</v>
      </c>
      <c r="AW12" s="8" t="s">
        <v>67</v>
      </c>
      <c r="AX12" s="8" t="s">
        <v>67</v>
      </c>
      <c r="AY12" s="8" t="s">
        <v>67</v>
      </c>
      <c r="AZ12" s="8" t="s">
        <v>67</v>
      </c>
      <c r="BA12" s="8" t="s">
        <v>67</v>
      </c>
      <c r="BB12" s="8" t="s">
        <v>67</v>
      </c>
      <c r="BC12" s="8" t="s">
        <v>67</v>
      </c>
      <c r="BD12" s="8" t="s">
        <v>67</v>
      </c>
      <c r="BE12" s="8" t="s">
        <v>67</v>
      </c>
    </row>
    <row r="13" spans="1:57" x14ac:dyDescent="0.35">
      <c r="A13" s="2">
        <v>999999</v>
      </c>
      <c r="B13" s="1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6"/>
      <c r="H13" s="6"/>
      <c r="I13" s="6"/>
      <c r="J13" s="8" t="s">
        <v>67</v>
      </c>
      <c r="K13" s="8" t="s">
        <v>67</v>
      </c>
      <c r="L13" s="8" t="s">
        <v>67</v>
      </c>
      <c r="M13" s="8" t="s">
        <v>67</v>
      </c>
      <c r="N13" s="8" t="s">
        <v>67</v>
      </c>
      <c r="O13" s="8" t="s">
        <v>67</v>
      </c>
      <c r="P13" s="6"/>
      <c r="R13" s="8" t="s">
        <v>67</v>
      </c>
      <c r="S13" s="8" t="s">
        <v>67</v>
      </c>
      <c r="T13" s="8" t="s">
        <v>67</v>
      </c>
      <c r="U13" s="8" t="s">
        <v>67</v>
      </c>
      <c r="V13" s="8" t="s">
        <v>67</v>
      </c>
      <c r="W13" s="8" t="s">
        <v>67</v>
      </c>
      <c r="X13" s="8" t="s">
        <v>67</v>
      </c>
      <c r="Y13" s="8" t="s">
        <v>67</v>
      </c>
      <c r="Z13" s="8" t="s">
        <v>67</v>
      </c>
      <c r="AA13" s="8" t="s">
        <v>67</v>
      </c>
      <c r="AB13" s="8" t="s">
        <v>67</v>
      </c>
      <c r="AC13" s="8" t="s">
        <v>67</v>
      </c>
      <c r="AD13" s="8" t="s">
        <v>67</v>
      </c>
      <c r="AE13" s="8" t="s">
        <v>67</v>
      </c>
      <c r="AF13" s="8" t="s">
        <v>67</v>
      </c>
      <c r="AG13" s="8" t="s">
        <v>67</v>
      </c>
      <c r="AH13" s="8" t="s">
        <v>67</v>
      </c>
      <c r="AI13" s="8" t="s">
        <v>67</v>
      </c>
      <c r="AJ13" s="8" t="s">
        <v>67</v>
      </c>
      <c r="AK13" s="8" t="s">
        <v>67</v>
      </c>
      <c r="AL13" s="8" t="s">
        <v>67</v>
      </c>
      <c r="AM13" s="8" t="s">
        <v>67</v>
      </c>
      <c r="AN13" s="8" t="s">
        <v>67</v>
      </c>
      <c r="AO13" s="8" t="s">
        <v>67</v>
      </c>
      <c r="AP13" s="8" t="s">
        <v>67</v>
      </c>
      <c r="AQ13" s="8" t="s">
        <v>67</v>
      </c>
      <c r="AR13" s="8" t="s">
        <v>67</v>
      </c>
      <c r="AS13" s="8" t="s">
        <v>67</v>
      </c>
      <c r="AU13" s="8" t="s">
        <v>67</v>
      </c>
      <c r="AW13" s="8" t="s">
        <v>67</v>
      </c>
      <c r="AX13" s="8" t="s">
        <v>67</v>
      </c>
      <c r="AY13" s="8" t="s">
        <v>67</v>
      </c>
      <c r="AZ13" s="8" t="s">
        <v>67</v>
      </c>
      <c r="BA13" s="8" t="s">
        <v>67</v>
      </c>
      <c r="BB13" s="8" t="s">
        <v>67</v>
      </c>
      <c r="BC13" s="8" t="s">
        <v>67</v>
      </c>
      <c r="BD13" s="8" t="s">
        <v>67</v>
      </c>
      <c r="BE13" s="8" t="s">
        <v>67</v>
      </c>
    </row>
    <row r="351003" spans="1:13" x14ac:dyDescent="0.35">
      <c r="A351003" s="1" t="s">
        <v>69</v>
      </c>
      <c r="B351003" s="1" t="s">
        <v>70</v>
      </c>
      <c r="C351003" s="1" t="s">
        <v>71</v>
      </c>
      <c r="D351003" s="1" t="s">
        <v>72</v>
      </c>
      <c r="E351003" s="1" t="s">
        <v>73</v>
      </c>
      <c r="F351003" s="1" t="s">
        <v>74</v>
      </c>
      <c r="G351003" s="1" t="s">
        <v>75</v>
      </c>
      <c r="H351003" s="1" t="s">
        <v>76</v>
      </c>
      <c r="I351003" s="1" t="s">
        <v>77</v>
      </c>
      <c r="J351003" s="1" t="s">
        <v>78</v>
      </c>
      <c r="K351003" s="1" t="s">
        <v>75</v>
      </c>
      <c r="L351003" s="1" t="s">
        <v>79</v>
      </c>
      <c r="M351003" s="1" t="s">
        <v>80</v>
      </c>
    </row>
    <row r="351004" spans="1:13" x14ac:dyDescent="0.35">
      <c r="A351004" s="1" t="s">
        <v>81</v>
      </c>
      <c r="B351004" s="1" t="s">
        <v>82</v>
      </c>
      <c r="C351004" s="1" t="s">
        <v>83</v>
      </c>
      <c r="D351004" s="1" t="s">
        <v>84</v>
      </c>
      <c r="E351004" s="1" t="s">
        <v>85</v>
      </c>
      <c r="F351004" s="1" t="s">
        <v>86</v>
      </c>
      <c r="G351004" s="1" t="s">
        <v>87</v>
      </c>
      <c r="H351004" s="1" t="s">
        <v>88</v>
      </c>
      <c r="I351004" s="1" t="s">
        <v>89</v>
      </c>
      <c r="J351004" s="1" t="s">
        <v>90</v>
      </c>
      <c r="K351004" s="1" t="s">
        <v>91</v>
      </c>
      <c r="L351004" s="1" t="s">
        <v>92</v>
      </c>
      <c r="M351004" s="1" t="s">
        <v>93</v>
      </c>
    </row>
    <row r="351005" spans="1:13" x14ac:dyDescent="0.35">
      <c r="B351005" s="1" t="s">
        <v>94</v>
      </c>
      <c r="C351005" s="1" t="s">
        <v>95</v>
      </c>
      <c r="D351005" s="1" t="s">
        <v>96</v>
      </c>
      <c r="E351005" s="1" t="s">
        <v>97</v>
      </c>
      <c r="F351005" s="1" t="s">
        <v>98</v>
      </c>
      <c r="G351005" s="1" t="s">
        <v>99</v>
      </c>
      <c r="H351005" s="1" t="s">
        <v>100</v>
      </c>
      <c r="I351005" s="1" t="s">
        <v>101</v>
      </c>
      <c r="J351005" s="1" t="s">
        <v>102</v>
      </c>
      <c r="K351005" s="1" t="s">
        <v>99</v>
      </c>
      <c r="L351005" s="1" t="s">
        <v>103</v>
      </c>
      <c r="M351005" s="1" t="s">
        <v>104</v>
      </c>
    </row>
    <row r="351006" spans="1:13" x14ac:dyDescent="0.35">
      <c r="B351006" s="1" t="s">
        <v>105</v>
      </c>
      <c r="C351006" s="1" t="s">
        <v>106</v>
      </c>
      <c r="D351006" s="1" t="s">
        <v>107</v>
      </c>
      <c r="E351006" s="1" t="s">
        <v>108</v>
      </c>
      <c r="F351006" s="1" t="s">
        <v>109</v>
      </c>
      <c r="G351006" s="1" t="s">
        <v>110</v>
      </c>
      <c r="H351006" s="1" t="s">
        <v>111</v>
      </c>
      <c r="I351006" s="1" t="s">
        <v>112</v>
      </c>
      <c r="J351006" s="1" t="s">
        <v>109</v>
      </c>
      <c r="K351006" s="1" t="s">
        <v>110</v>
      </c>
      <c r="M351006" s="1" t="s">
        <v>113</v>
      </c>
    </row>
    <row r="351007" spans="1:13" x14ac:dyDescent="0.35">
      <c r="B351007" s="1" t="s">
        <v>114</v>
      </c>
      <c r="C351007" s="1" t="s">
        <v>115</v>
      </c>
      <c r="D351007" s="1" t="s">
        <v>116</v>
      </c>
      <c r="E351007" s="1" t="s">
        <v>117</v>
      </c>
      <c r="G351007" s="1" t="s">
        <v>118</v>
      </c>
      <c r="H351007" s="1" t="s">
        <v>119</v>
      </c>
      <c r="I351007" s="1" t="s">
        <v>120</v>
      </c>
      <c r="K351007" s="1" t="s">
        <v>121</v>
      </c>
    </row>
    <row r="351008" spans="1:13" x14ac:dyDescent="0.35">
      <c r="B351008" s="1" t="s">
        <v>122</v>
      </c>
      <c r="C351008" s="1" t="s">
        <v>123</v>
      </c>
      <c r="D351008" s="1" t="s">
        <v>124</v>
      </c>
      <c r="E351008" s="1" t="s">
        <v>125</v>
      </c>
      <c r="H351008" s="1" t="s">
        <v>126</v>
      </c>
      <c r="I351008" s="1" t="s">
        <v>127</v>
      </c>
    </row>
    <row r="351009" spans="2:9" x14ac:dyDescent="0.35">
      <c r="B351009" s="1" t="s">
        <v>128</v>
      </c>
      <c r="D351009" s="1" t="s">
        <v>129</v>
      </c>
      <c r="E351009" s="1" t="s">
        <v>130</v>
      </c>
      <c r="I351009" s="1" t="s">
        <v>131</v>
      </c>
    </row>
    <row r="351010" spans="2:9" x14ac:dyDescent="0.35">
      <c r="B351010" s="1" t="s">
        <v>132</v>
      </c>
      <c r="D351010" s="1" t="s">
        <v>133</v>
      </c>
      <c r="E351010" s="1" t="s">
        <v>134</v>
      </c>
      <c r="I351010" s="1" t="s">
        <v>135</v>
      </c>
    </row>
    <row r="351011" spans="2:9" x14ac:dyDescent="0.35">
      <c r="B351011" s="1" t="s">
        <v>136</v>
      </c>
      <c r="D351011" s="1" t="s">
        <v>137</v>
      </c>
      <c r="E351011" s="1" t="s">
        <v>138</v>
      </c>
      <c r="I351011" s="1" t="s">
        <v>139</v>
      </c>
    </row>
    <row r="351012" spans="2:9" x14ac:dyDescent="0.35">
      <c r="B351012" s="1" t="s">
        <v>140</v>
      </c>
      <c r="D351012" s="1" t="s">
        <v>141</v>
      </c>
      <c r="E351012" s="1" t="s">
        <v>142</v>
      </c>
      <c r="I351012" s="1" t="s">
        <v>143</v>
      </c>
    </row>
    <row r="351013" spans="2:9" x14ac:dyDescent="0.35">
      <c r="B351013" s="1" t="s">
        <v>144</v>
      </c>
      <c r="D351013" s="1" t="s">
        <v>145</v>
      </c>
      <c r="E351013" s="1" t="s">
        <v>146</v>
      </c>
      <c r="I351013" s="1" t="s">
        <v>147</v>
      </c>
    </row>
    <row r="351014" spans="2:9" x14ac:dyDescent="0.35">
      <c r="B351014" s="1" t="s">
        <v>148</v>
      </c>
      <c r="D351014" s="1" t="s">
        <v>149</v>
      </c>
      <c r="I351014" s="1" t="s">
        <v>150</v>
      </c>
    </row>
    <row r="351015" spans="2:9" x14ac:dyDescent="0.35">
      <c r="B351015" s="1" t="s">
        <v>151</v>
      </c>
      <c r="D351015" s="1" t="s">
        <v>152</v>
      </c>
      <c r="I351015" s="1" t="s">
        <v>153</v>
      </c>
    </row>
    <row r="351016" spans="2:9" x14ac:dyDescent="0.35">
      <c r="B351016" s="1" t="s">
        <v>154</v>
      </c>
      <c r="D351016" s="1" t="s">
        <v>155</v>
      </c>
      <c r="I351016" s="1" t="s">
        <v>156</v>
      </c>
    </row>
    <row r="351017" spans="2:9" x14ac:dyDescent="0.35">
      <c r="B351017" s="1" t="s">
        <v>157</v>
      </c>
      <c r="D351017" s="1" t="s">
        <v>158</v>
      </c>
      <c r="I351017" s="1" t="s">
        <v>159</v>
      </c>
    </row>
    <row r="351018" spans="2:9" x14ac:dyDescent="0.35">
      <c r="B351018" s="1" t="s">
        <v>160</v>
      </c>
      <c r="D351018" s="1" t="s">
        <v>161</v>
      </c>
      <c r="I351018" s="1" t="s">
        <v>162</v>
      </c>
    </row>
    <row r="351019" spans="2:9" x14ac:dyDescent="0.35">
      <c r="B351019" s="1" t="s">
        <v>163</v>
      </c>
      <c r="D351019" s="1" t="s">
        <v>164</v>
      </c>
      <c r="I351019" s="1" t="s">
        <v>165</v>
      </c>
    </row>
    <row r="351020" spans="2:9" x14ac:dyDescent="0.35">
      <c r="B351020" s="1" t="s">
        <v>166</v>
      </c>
      <c r="D351020" s="1" t="s">
        <v>167</v>
      </c>
      <c r="I351020" s="1" t="s">
        <v>168</v>
      </c>
    </row>
    <row r="351021" spans="2:9" x14ac:dyDescent="0.35">
      <c r="B351021" s="1" t="s">
        <v>169</v>
      </c>
      <c r="D351021" s="1" t="s">
        <v>170</v>
      </c>
      <c r="I351021" s="1" t="s">
        <v>171</v>
      </c>
    </row>
    <row r="351022" spans="2:9" x14ac:dyDescent="0.35">
      <c r="B351022" s="1" t="s">
        <v>172</v>
      </c>
      <c r="D351022" s="1" t="s">
        <v>173</v>
      </c>
      <c r="I351022" s="1" t="s">
        <v>174</v>
      </c>
    </row>
    <row r="351023" spans="2:9" x14ac:dyDescent="0.35">
      <c r="B351023" s="1" t="s">
        <v>175</v>
      </c>
      <c r="D351023" s="1" t="s">
        <v>123</v>
      </c>
      <c r="I351023" s="1" t="s">
        <v>176</v>
      </c>
    </row>
    <row r="351024" spans="2:9" x14ac:dyDescent="0.35">
      <c r="B351024" s="1" t="s">
        <v>177</v>
      </c>
      <c r="I351024" s="1" t="s">
        <v>178</v>
      </c>
    </row>
    <row r="351025" spans="2:9" x14ac:dyDescent="0.35">
      <c r="B351025" s="1" t="s">
        <v>179</v>
      </c>
      <c r="I351025" s="1" t="s">
        <v>180</v>
      </c>
    </row>
    <row r="351026" spans="2:9" x14ac:dyDescent="0.35">
      <c r="B351026" s="1" t="s">
        <v>181</v>
      </c>
      <c r="I351026" s="1" t="s">
        <v>182</v>
      </c>
    </row>
    <row r="351027" spans="2:9" x14ac:dyDescent="0.35">
      <c r="B351027" s="1" t="s">
        <v>183</v>
      </c>
      <c r="I351027" s="1" t="s">
        <v>184</v>
      </c>
    </row>
    <row r="351028" spans="2:9" x14ac:dyDescent="0.35">
      <c r="B351028" s="1" t="s">
        <v>185</v>
      </c>
      <c r="I351028" s="1" t="s">
        <v>186</v>
      </c>
    </row>
    <row r="351029" spans="2:9" x14ac:dyDescent="0.35">
      <c r="B351029" s="1" t="s">
        <v>187</v>
      </c>
      <c r="I351029" s="1" t="s">
        <v>188</v>
      </c>
    </row>
    <row r="351030" spans="2:9" x14ac:dyDescent="0.35">
      <c r="B351030" s="1" t="s">
        <v>189</v>
      </c>
      <c r="I351030" s="1" t="s">
        <v>190</v>
      </c>
    </row>
    <row r="351031" spans="2:9" x14ac:dyDescent="0.35">
      <c r="B351031" s="1" t="s">
        <v>191</v>
      </c>
      <c r="I351031" s="1" t="s">
        <v>192</v>
      </c>
    </row>
    <row r="351032" spans="2:9" x14ac:dyDescent="0.35">
      <c r="B351032" s="1" t="s">
        <v>193</v>
      </c>
      <c r="I351032" s="1" t="s">
        <v>194</v>
      </c>
    </row>
    <row r="351033" spans="2:9" x14ac:dyDescent="0.35">
      <c r="B351033" s="1" t="s">
        <v>195</v>
      </c>
      <c r="I351033" s="1" t="s">
        <v>196</v>
      </c>
    </row>
    <row r="351034" spans="2:9" x14ac:dyDescent="0.35">
      <c r="B351034" s="1" t="s">
        <v>197</v>
      </c>
      <c r="I351034" s="1" t="s">
        <v>198</v>
      </c>
    </row>
    <row r="351035" spans="2:9" x14ac:dyDescent="0.35">
      <c r="B351035" s="1" t="s">
        <v>199</v>
      </c>
      <c r="I351035" s="1" t="s">
        <v>200</v>
      </c>
    </row>
    <row r="351036" spans="2:9" x14ac:dyDescent="0.35">
      <c r="B351036" s="1" t="s">
        <v>201</v>
      </c>
      <c r="I351036" s="1" t="s">
        <v>202</v>
      </c>
    </row>
    <row r="351037" spans="2:9" x14ac:dyDescent="0.35">
      <c r="B351037" s="1" t="s">
        <v>203</v>
      </c>
      <c r="I351037" s="1" t="s">
        <v>204</v>
      </c>
    </row>
    <row r="351038" spans="2:9" x14ac:dyDescent="0.35">
      <c r="B351038" s="1" t="s">
        <v>205</v>
      </c>
      <c r="I351038" s="1" t="s">
        <v>206</v>
      </c>
    </row>
    <row r="351039" spans="2:9" x14ac:dyDescent="0.35">
      <c r="B351039" s="1" t="s">
        <v>207</v>
      </c>
      <c r="I351039" s="1" t="s">
        <v>208</v>
      </c>
    </row>
    <row r="351040" spans="2:9" x14ac:dyDescent="0.35">
      <c r="B351040" s="1" t="s">
        <v>209</v>
      </c>
      <c r="I351040" s="1" t="s">
        <v>210</v>
      </c>
    </row>
    <row r="351041" spans="2:9" x14ac:dyDescent="0.35">
      <c r="B351041" s="1" t="s">
        <v>211</v>
      </c>
      <c r="I351041" s="1" t="s">
        <v>212</v>
      </c>
    </row>
    <row r="351042" spans="2:9" x14ac:dyDescent="0.35">
      <c r="B351042" s="1" t="s">
        <v>213</v>
      </c>
      <c r="I351042" s="1" t="s">
        <v>214</v>
      </c>
    </row>
    <row r="351043" spans="2:9" x14ac:dyDescent="0.35">
      <c r="B351043" s="1" t="s">
        <v>215</v>
      </c>
      <c r="I351043" s="1" t="s">
        <v>216</v>
      </c>
    </row>
    <row r="351044" spans="2:9" x14ac:dyDescent="0.35">
      <c r="B351044" s="1" t="s">
        <v>217</v>
      </c>
      <c r="I351044" s="1" t="s">
        <v>218</v>
      </c>
    </row>
    <row r="351045" spans="2:9" x14ac:dyDescent="0.35">
      <c r="B351045" s="1" t="s">
        <v>219</v>
      </c>
      <c r="I351045" s="1" t="s">
        <v>220</v>
      </c>
    </row>
    <row r="351046" spans="2:9" x14ac:dyDescent="0.35">
      <c r="B351046" s="1" t="s">
        <v>221</v>
      </c>
      <c r="I351046" s="1" t="s">
        <v>222</v>
      </c>
    </row>
    <row r="351047" spans="2:9" x14ac:dyDescent="0.35">
      <c r="B351047" s="1" t="s">
        <v>223</v>
      </c>
      <c r="I351047" s="1" t="s">
        <v>224</v>
      </c>
    </row>
    <row r="351048" spans="2:9" x14ac:dyDescent="0.35">
      <c r="B351048" s="1" t="s">
        <v>225</v>
      </c>
      <c r="I351048" s="1" t="s">
        <v>226</v>
      </c>
    </row>
    <row r="351049" spans="2:9" x14ac:dyDescent="0.35">
      <c r="B351049" s="1" t="s">
        <v>227</v>
      </c>
      <c r="I351049" s="1" t="s">
        <v>228</v>
      </c>
    </row>
    <row r="351050" spans="2:9" x14ac:dyDescent="0.35">
      <c r="B351050" s="1" t="s">
        <v>229</v>
      </c>
      <c r="I351050" s="1" t="s">
        <v>230</v>
      </c>
    </row>
    <row r="351051" spans="2:9" x14ac:dyDescent="0.35">
      <c r="B351051" s="1" t="s">
        <v>231</v>
      </c>
      <c r="I351051" s="1" t="s">
        <v>232</v>
      </c>
    </row>
    <row r="351052" spans="2:9" x14ac:dyDescent="0.35">
      <c r="B351052" s="1" t="s">
        <v>233</v>
      </c>
      <c r="I351052" s="1" t="s">
        <v>234</v>
      </c>
    </row>
    <row r="351053" spans="2:9" x14ac:dyDescent="0.35">
      <c r="B351053" s="1" t="s">
        <v>235</v>
      </c>
      <c r="I351053" s="1" t="s">
        <v>236</v>
      </c>
    </row>
    <row r="351054" spans="2:9" x14ac:dyDescent="0.35">
      <c r="I351054" s="1" t="s">
        <v>237</v>
      </c>
    </row>
    <row r="351055" spans="2:9" x14ac:dyDescent="0.35">
      <c r="I351055" s="1" t="s">
        <v>238</v>
      </c>
    </row>
    <row r="351056" spans="2:9" x14ac:dyDescent="0.35">
      <c r="I351056" s="1" t="s">
        <v>239</v>
      </c>
    </row>
    <row r="351057" spans="9:9" x14ac:dyDescent="0.35">
      <c r="I351057" s="1" t="s">
        <v>123</v>
      </c>
    </row>
  </sheetData>
  <sheetProtection algorithmName="SHA-512" hashValue="Yk5gQT/rflQKzrhnmo/lOe7wYCj0qvCj1jDTalzS+hDl41QS+C/4y9yRJB51cBG+yYsNT+cFYjuvmCqoA4GzWg==" saltValue="0gTds66ehLrH8qFw+UnVew==" spinCount="100000" sheet="1" objects="1" scenarios="1"/>
  <mergeCells count="1">
    <mergeCell ref="B8:BE8"/>
  </mergeCells>
  <dataValidations xWindow="476" yWindow="491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83D38449-D634-4425-AB32-FF878528270E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zoomScale="85" zoomScaleNormal="85" workbookViewId="0">
      <selection activeCell="C13" sqref="C13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3" style="1" customWidth="1"/>
    <col min="12" max="12" width="37" style="1" customWidth="1"/>
    <col min="13" max="13" width="25" style="1" customWidth="1"/>
    <col min="14" max="14" width="43" style="1" customWidth="1"/>
    <col min="15" max="15" width="60" style="1" customWidth="1"/>
    <col min="16" max="16" width="51" style="1" customWidth="1"/>
    <col min="17" max="17" width="78" style="1" customWidth="1"/>
    <col min="18" max="18" width="30" style="1" customWidth="1"/>
    <col min="19" max="19" width="39" style="1" customWidth="1"/>
    <col min="20" max="20" width="42" style="1" customWidth="1"/>
    <col min="21" max="21" width="34" style="1" customWidth="1"/>
    <col min="22" max="22" width="54" style="1" customWidth="1"/>
    <col min="23" max="23" width="38" style="1" customWidth="1"/>
    <col min="24" max="24" width="35" style="1" customWidth="1"/>
    <col min="25" max="25" width="25" style="1" customWidth="1"/>
    <col min="26" max="26" width="39" style="1" customWidth="1"/>
    <col min="27" max="27" width="42" style="1" customWidth="1"/>
    <col min="28" max="28" width="35" style="1" customWidth="1"/>
    <col min="29" max="29" width="54" style="1" customWidth="1"/>
    <col min="30" max="30" width="38" style="1" customWidth="1"/>
    <col min="31" max="31" width="35" style="1" customWidth="1"/>
    <col min="32" max="32" width="38" style="1" customWidth="1"/>
    <col min="33" max="33" width="41" style="1" customWidth="1"/>
    <col min="34" max="34" width="33" style="1" customWidth="1"/>
    <col min="35" max="35" width="53" style="1" customWidth="1"/>
    <col min="36" max="36" width="37" style="1" customWidth="1"/>
    <col min="37" max="37" width="34" style="1" customWidth="1"/>
    <col min="38" max="38" width="24" style="1" customWidth="1"/>
    <col min="39" max="39" width="33" style="1" customWidth="1"/>
    <col min="40" max="40" width="47" style="1" customWidth="1"/>
    <col min="41" max="41" width="15" style="1" customWidth="1"/>
    <col min="42" max="42" width="29" style="1" customWidth="1"/>
    <col min="43" max="43" width="32" style="1" customWidth="1"/>
    <col min="44" max="44" width="27" style="1" customWidth="1"/>
    <col min="45" max="46" width="32" style="1" customWidth="1"/>
    <col min="47" max="47" width="44" style="1" customWidth="1"/>
    <col min="48" max="48" width="38" style="1" customWidth="1"/>
    <col min="49" max="49" width="47" style="1" customWidth="1"/>
    <col min="50" max="50" width="41" style="1" customWidth="1"/>
    <col min="51" max="51" width="19" style="1" customWidth="1"/>
    <col min="52" max="52" width="9.1796875" style="1"/>
    <col min="53" max="256" width="8" style="1" hidden="1"/>
    <col min="257" max="16384" width="9.1796875" style="1"/>
  </cols>
  <sheetData>
    <row r="1" spans="1:51" x14ac:dyDescent="0.35">
      <c r="B1" s="2" t="s">
        <v>0</v>
      </c>
      <c r="C1" s="2">
        <v>59</v>
      </c>
      <c r="D1" s="2" t="s">
        <v>1</v>
      </c>
    </row>
    <row r="2" spans="1:51" x14ac:dyDescent="0.35">
      <c r="B2" s="2" t="s">
        <v>2</v>
      </c>
      <c r="C2" s="2">
        <v>424</v>
      </c>
      <c r="D2" s="2" t="s">
        <v>240</v>
      </c>
    </row>
    <row r="3" spans="1:51" x14ac:dyDescent="0.35">
      <c r="B3" s="2" t="s">
        <v>4</v>
      </c>
      <c r="C3" s="2">
        <v>1</v>
      </c>
    </row>
    <row r="4" spans="1:51" x14ac:dyDescent="0.35">
      <c r="B4" s="2" t="s">
        <v>5</v>
      </c>
      <c r="C4" s="2">
        <v>66</v>
      </c>
    </row>
    <row r="5" spans="1:51" x14ac:dyDescent="0.35">
      <c r="B5" s="2" t="s">
        <v>6</v>
      </c>
      <c r="C5" s="3">
        <v>44196</v>
      </c>
    </row>
    <row r="6" spans="1:51" x14ac:dyDescent="0.35">
      <c r="B6" s="2" t="s">
        <v>7</v>
      </c>
      <c r="C6" s="2">
        <v>1</v>
      </c>
      <c r="D6" s="2" t="s">
        <v>8</v>
      </c>
    </row>
    <row r="8" spans="1:51" x14ac:dyDescent="0.35">
      <c r="A8" s="2" t="s">
        <v>9</v>
      </c>
      <c r="B8" s="4" t="s">
        <v>241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20</v>
      </c>
      <c r="L9" s="2">
        <v>24</v>
      </c>
      <c r="M9" s="2">
        <v>28</v>
      </c>
      <c r="N9" s="2">
        <v>32</v>
      </c>
      <c r="O9" s="2">
        <v>36</v>
      </c>
      <c r="P9" s="2">
        <v>40</v>
      </c>
      <c r="Q9" s="2">
        <v>44</v>
      </c>
      <c r="R9" s="2">
        <v>48</v>
      </c>
      <c r="S9" s="2">
        <v>52</v>
      </c>
      <c r="T9" s="2">
        <v>56</v>
      </c>
      <c r="U9" s="2">
        <v>60</v>
      </c>
      <c r="V9" s="2">
        <v>64</v>
      </c>
      <c r="W9" s="2">
        <v>68</v>
      </c>
      <c r="X9" s="2">
        <v>72</v>
      </c>
      <c r="Y9" s="2">
        <v>76</v>
      </c>
      <c r="Z9" s="2">
        <v>80</v>
      </c>
      <c r="AA9" s="2">
        <v>84</v>
      </c>
      <c r="AB9" s="2">
        <v>88</v>
      </c>
      <c r="AC9" s="2">
        <v>92</v>
      </c>
      <c r="AD9" s="2">
        <v>96</v>
      </c>
      <c r="AE9" s="2">
        <v>100</v>
      </c>
      <c r="AF9" s="2">
        <v>104</v>
      </c>
      <c r="AG9" s="2">
        <v>108</v>
      </c>
      <c r="AH9" s="2">
        <v>112</v>
      </c>
      <c r="AI9" s="2">
        <v>116</v>
      </c>
      <c r="AJ9" s="2">
        <v>120</v>
      </c>
      <c r="AK9" s="2">
        <v>124</v>
      </c>
      <c r="AL9" s="2">
        <v>128</v>
      </c>
      <c r="AM9" s="2">
        <v>132</v>
      </c>
      <c r="AN9" s="2">
        <v>136</v>
      </c>
      <c r="AO9" s="2">
        <v>140</v>
      </c>
      <c r="AP9" s="2">
        <v>144</v>
      </c>
      <c r="AQ9" s="2">
        <v>148</v>
      </c>
      <c r="AR9" s="2">
        <v>152</v>
      </c>
      <c r="AS9" s="2">
        <v>156</v>
      </c>
      <c r="AT9" s="2">
        <v>160</v>
      </c>
      <c r="AU9" s="2">
        <v>164</v>
      </c>
      <c r="AV9" s="2">
        <v>168</v>
      </c>
      <c r="AW9" s="2">
        <v>172</v>
      </c>
      <c r="AX9" s="2">
        <v>176</v>
      </c>
      <c r="AY9" s="2">
        <v>180</v>
      </c>
    </row>
    <row r="10" spans="1:51" ht="15" thickBot="1" x14ac:dyDescent="0.4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21</v>
      </c>
      <c r="L10" s="2" t="s">
        <v>22</v>
      </c>
      <c r="M10" s="2" t="s">
        <v>19</v>
      </c>
      <c r="N10" s="2" t="s">
        <v>25</v>
      </c>
      <c r="O10" s="2" t="s">
        <v>26</v>
      </c>
      <c r="P10" s="2" t="s">
        <v>27</v>
      </c>
      <c r="Q10" s="2" t="s">
        <v>28</v>
      </c>
      <c r="R10" s="2" t="s">
        <v>29</v>
      </c>
      <c r="S10" s="2" t="s">
        <v>30</v>
      </c>
      <c r="T10" s="2" t="s">
        <v>31</v>
      </c>
      <c r="U10" s="2" t="s">
        <v>32</v>
      </c>
      <c r="V10" s="2" t="s">
        <v>33</v>
      </c>
      <c r="W10" s="2" t="s">
        <v>34</v>
      </c>
      <c r="X10" s="2" t="s">
        <v>35</v>
      </c>
      <c r="Y10" s="2" t="s">
        <v>39</v>
      </c>
      <c r="Z10" s="2" t="s">
        <v>40</v>
      </c>
      <c r="AA10" s="2" t="s">
        <v>41</v>
      </c>
      <c r="AB10" s="2" t="s">
        <v>42</v>
      </c>
      <c r="AC10" s="2" t="s">
        <v>43</v>
      </c>
      <c r="AD10" s="2" t="s">
        <v>44</v>
      </c>
      <c r="AE10" s="2" t="s">
        <v>45</v>
      </c>
      <c r="AF10" s="2" t="s">
        <v>46</v>
      </c>
      <c r="AG10" s="2" t="s">
        <v>47</v>
      </c>
      <c r="AH10" s="2" t="s">
        <v>48</v>
      </c>
      <c r="AI10" s="2" t="s">
        <v>49</v>
      </c>
      <c r="AJ10" s="2" t="s">
        <v>50</v>
      </c>
      <c r="AK10" s="2" t="s">
        <v>51</v>
      </c>
      <c r="AL10" s="2" t="s">
        <v>52</v>
      </c>
      <c r="AM10" s="2" t="s">
        <v>53</v>
      </c>
      <c r="AN10" s="2" t="s">
        <v>54</v>
      </c>
      <c r="AO10" s="2" t="s">
        <v>55</v>
      </c>
      <c r="AP10" s="2" t="s">
        <v>56</v>
      </c>
      <c r="AQ10" s="2" t="s">
        <v>57</v>
      </c>
      <c r="AR10" s="2" t="s">
        <v>58</v>
      </c>
      <c r="AS10" s="2" t="s">
        <v>59</v>
      </c>
      <c r="AT10" s="2" t="s">
        <v>60</v>
      </c>
      <c r="AU10" s="2" t="s">
        <v>61</v>
      </c>
      <c r="AV10" s="2" t="s">
        <v>62</v>
      </c>
      <c r="AW10" s="2" t="s">
        <v>63</v>
      </c>
      <c r="AX10" s="2" t="s">
        <v>64</v>
      </c>
      <c r="AY10" s="2" t="s">
        <v>65</v>
      </c>
    </row>
    <row r="11" spans="1:51" ht="15" thickBot="1" x14ac:dyDescent="0.4">
      <c r="A11" s="2">
        <v>1</v>
      </c>
      <c r="B11" s="1" t="s">
        <v>66</v>
      </c>
      <c r="C11" s="9" t="s">
        <v>69</v>
      </c>
      <c r="D11" s="9" t="s">
        <v>67</v>
      </c>
      <c r="E11" s="9" t="s">
        <v>321</v>
      </c>
      <c r="F11" s="10">
        <v>43090</v>
      </c>
      <c r="G11" s="9" t="s">
        <v>322</v>
      </c>
      <c r="H11" s="9">
        <v>66902323</v>
      </c>
      <c r="I11" s="9" t="s">
        <v>323</v>
      </c>
      <c r="J11" s="9" t="s">
        <v>132</v>
      </c>
      <c r="K11" s="9" t="s">
        <v>264</v>
      </c>
      <c r="L11" s="9" t="s">
        <v>67</v>
      </c>
      <c r="M11" s="9" t="s">
        <v>324</v>
      </c>
      <c r="N11" s="9">
        <v>136231000</v>
      </c>
      <c r="O11" s="9" t="s">
        <v>81</v>
      </c>
      <c r="P11" s="9"/>
      <c r="Q11" s="9" t="s">
        <v>146</v>
      </c>
      <c r="R11" s="9" t="s">
        <v>86</v>
      </c>
      <c r="S11" s="9" t="s">
        <v>75</v>
      </c>
      <c r="T11" s="9"/>
      <c r="U11" s="9">
        <v>900617924</v>
      </c>
      <c r="V11" s="9" t="s">
        <v>117</v>
      </c>
      <c r="W11" s="9" t="s">
        <v>67</v>
      </c>
      <c r="X11" s="11" t="s">
        <v>325</v>
      </c>
      <c r="Y11" s="9" t="s">
        <v>90</v>
      </c>
      <c r="Z11" s="9" t="s">
        <v>121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99</v>
      </c>
      <c r="AG11" s="12">
        <v>93123689</v>
      </c>
      <c r="AH11" s="9"/>
      <c r="AI11" s="9" t="s">
        <v>146</v>
      </c>
      <c r="AJ11" s="9" t="s">
        <v>67</v>
      </c>
      <c r="AK11" s="13" t="s">
        <v>326</v>
      </c>
      <c r="AL11" s="9">
        <f>360+360+360</f>
        <v>1080</v>
      </c>
      <c r="AM11" s="9" t="s">
        <v>103</v>
      </c>
      <c r="AN11" s="9">
        <v>0</v>
      </c>
      <c r="AO11" s="9" t="s">
        <v>104</v>
      </c>
      <c r="AP11" s="9">
        <f>141000000+141000000+190326125</f>
        <v>472326125</v>
      </c>
      <c r="AQ11" s="9">
        <v>360</v>
      </c>
      <c r="AR11" s="10">
        <v>43101</v>
      </c>
      <c r="AS11" s="10">
        <v>44561</v>
      </c>
      <c r="AT11" s="10" t="s">
        <v>67</v>
      </c>
      <c r="AU11" s="14">
        <v>100</v>
      </c>
      <c r="AV11" s="14">
        <v>100</v>
      </c>
      <c r="AW11" s="14">
        <v>100</v>
      </c>
      <c r="AX11" s="14">
        <v>100</v>
      </c>
      <c r="AY11" s="9" t="s">
        <v>362</v>
      </c>
    </row>
    <row r="12" spans="1:51" x14ac:dyDescent="0.35">
      <c r="A12" s="2">
        <v>2</v>
      </c>
      <c r="B12" s="1" t="s">
        <v>327</v>
      </c>
      <c r="C12" s="15" t="s">
        <v>69</v>
      </c>
      <c r="D12" s="15"/>
      <c r="E12" s="16" t="s">
        <v>328</v>
      </c>
      <c r="F12" s="17">
        <v>42770</v>
      </c>
      <c r="G12" s="18" t="s">
        <v>329</v>
      </c>
      <c r="H12" s="18">
        <v>79626682</v>
      </c>
      <c r="I12" s="9" t="s">
        <v>323</v>
      </c>
      <c r="J12" s="15" t="s">
        <v>148</v>
      </c>
      <c r="K12" s="15" t="s">
        <v>264</v>
      </c>
      <c r="L12" s="15"/>
      <c r="M12" s="19" t="s">
        <v>330</v>
      </c>
      <c r="N12" s="20">
        <v>30383331</v>
      </c>
      <c r="O12" s="15" t="s">
        <v>81</v>
      </c>
      <c r="P12" s="15"/>
      <c r="Q12" s="15" t="s">
        <v>146</v>
      </c>
      <c r="R12" s="15" t="s">
        <v>74</v>
      </c>
      <c r="S12" s="15" t="s">
        <v>99</v>
      </c>
      <c r="T12" s="21">
        <v>98400800</v>
      </c>
      <c r="U12" s="15"/>
      <c r="V12" s="15" t="s">
        <v>146</v>
      </c>
      <c r="W12" s="15"/>
      <c r="X12" s="22" t="s">
        <v>331</v>
      </c>
      <c r="Y12" s="15" t="s">
        <v>90</v>
      </c>
      <c r="Z12" s="15" t="s">
        <v>121</v>
      </c>
      <c r="AA12" s="15"/>
      <c r="AB12" s="15"/>
      <c r="AC12" s="15" t="s">
        <v>146</v>
      </c>
      <c r="AD12" s="15"/>
      <c r="AE12" s="15"/>
      <c r="AF12" s="15" t="s">
        <v>99</v>
      </c>
      <c r="AG12" s="23">
        <v>93123689</v>
      </c>
      <c r="AH12" s="15"/>
      <c r="AI12" s="15" t="s">
        <v>146</v>
      </c>
      <c r="AJ12" s="15"/>
      <c r="AK12" s="24" t="s">
        <v>332</v>
      </c>
      <c r="AL12" s="15">
        <f>330+360+360+180</f>
        <v>1230</v>
      </c>
      <c r="AM12" s="15" t="s">
        <v>103</v>
      </c>
      <c r="AN12" s="15">
        <v>0</v>
      </c>
      <c r="AO12" s="15" t="s">
        <v>104</v>
      </c>
      <c r="AP12" s="25">
        <f>34371840+35600000+18476402+18476402</f>
        <v>106924644</v>
      </c>
      <c r="AQ12" s="15">
        <v>180</v>
      </c>
      <c r="AR12" s="26">
        <v>42770</v>
      </c>
      <c r="AS12" s="26">
        <v>44196</v>
      </c>
      <c r="AT12" s="26"/>
      <c r="AU12" s="25">
        <v>100</v>
      </c>
      <c r="AV12" s="25">
        <v>100</v>
      </c>
      <c r="AW12" s="25">
        <v>100</v>
      </c>
      <c r="AX12" s="25">
        <v>100</v>
      </c>
      <c r="AY12" s="25" t="s">
        <v>358</v>
      </c>
    </row>
    <row r="13" spans="1:51" ht="15" thickBot="1" x14ac:dyDescent="0.4">
      <c r="A13" s="2">
        <v>3</v>
      </c>
      <c r="B13" s="1" t="s">
        <v>333</v>
      </c>
      <c r="C13" s="27" t="s">
        <v>69</v>
      </c>
      <c r="D13" s="27"/>
      <c r="E13" s="28" t="s">
        <v>334</v>
      </c>
      <c r="F13" s="29">
        <v>43532</v>
      </c>
      <c r="G13" s="30" t="s">
        <v>335</v>
      </c>
      <c r="H13" s="30">
        <v>52149556</v>
      </c>
      <c r="I13" s="30" t="s">
        <v>336</v>
      </c>
      <c r="J13" s="27" t="s">
        <v>94</v>
      </c>
      <c r="K13" s="27" t="s">
        <v>264</v>
      </c>
      <c r="L13" s="27"/>
      <c r="M13" s="27" t="s">
        <v>337</v>
      </c>
      <c r="N13" s="27">
        <v>4557200</v>
      </c>
      <c r="O13" s="27" t="s">
        <v>81</v>
      </c>
      <c r="P13" s="27"/>
      <c r="Q13" s="27" t="s">
        <v>146</v>
      </c>
      <c r="R13" s="27" t="s">
        <v>74</v>
      </c>
      <c r="S13" s="27" t="s">
        <v>99</v>
      </c>
      <c r="T13" s="27">
        <v>79685953</v>
      </c>
      <c r="U13" s="31"/>
      <c r="V13" s="27" t="s">
        <v>146</v>
      </c>
      <c r="W13" s="27"/>
      <c r="X13" s="27" t="s">
        <v>338</v>
      </c>
      <c r="Y13" s="27" t="s">
        <v>90</v>
      </c>
      <c r="Z13" s="27" t="s">
        <v>121</v>
      </c>
      <c r="AA13" s="27"/>
      <c r="AB13" s="27"/>
      <c r="AC13" s="27" t="s">
        <v>146</v>
      </c>
      <c r="AD13" s="27"/>
      <c r="AE13" s="27"/>
      <c r="AF13" s="27" t="s">
        <v>99</v>
      </c>
      <c r="AG13" s="31">
        <v>52539334</v>
      </c>
      <c r="AH13" s="27"/>
      <c r="AI13" s="27" t="s">
        <v>146</v>
      </c>
      <c r="AJ13" s="27"/>
      <c r="AK13" s="32" t="s">
        <v>339</v>
      </c>
      <c r="AL13" s="27">
        <f>298+360</f>
        <v>658</v>
      </c>
      <c r="AM13" s="27" t="s">
        <v>103</v>
      </c>
      <c r="AN13" s="27">
        <v>0</v>
      </c>
      <c r="AO13" s="27" t="s">
        <v>93</v>
      </c>
      <c r="AP13" s="33">
        <v>0</v>
      </c>
      <c r="AQ13" s="27">
        <v>360</v>
      </c>
      <c r="AR13" s="34">
        <v>43532</v>
      </c>
      <c r="AS13" s="34">
        <v>44561</v>
      </c>
      <c r="AT13" s="34"/>
      <c r="AU13" s="35">
        <v>50</v>
      </c>
      <c r="AV13" s="35">
        <v>50</v>
      </c>
      <c r="AW13" s="35">
        <v>100</v>
      </c>
      <c r="AX13" s="35">
        <v>100</v>
      </c>
      <c r="AY13" s="35" t="s">
        <v>363</v>
      </c>
    </row>
    <row r="14" spans="1:51" ht="15" thickBot="1" x14ac:dyDescent="0.4">
      <c r="A14" s="2">
        <v>4</v>
      </c>
      <c r="B14" s="1" t="s">
        <v>340</v>
      </c>
      <c r="C14" s="36" t="s">
        <v>69</v>
      </c>
      <c r="D14" s="37"/>
      <c r="E14" s="38" t="s">
        <v>341</v>
      </c>
      <c r="F14" s="39">
        <v>43556</v>
      </c>
      <c r="G14" s="40" t="s">
        <v>335</v>
      </c>
      <c r="H14" s="40">
        <v>52149556</v>
      </c>
      <c r="I14" s="40" t="s">
        <v>336</v>
      </c>
      <c r="J14" s="37" t="s">
        <v>94</v>
      </c>
      <c r="K14" s="9" t="s">
        <v>264</v>
      </c>
      <c r="L14" s="37"/>
      <c r="M14" s="37" t="s">
        <v>342</v>
      </c>
      <c r="N14" s="37">
        <v>0</v>
      </c>
      <c r="O14" s="9" t="s">
        <v>81</v>
      </c>
      <c r="P14" s="37"/>
      <c r="Q14" s="9" t="s">
        <v>146</v>
      </c>
      <c r="R14" s="9" t="s">
        <v>74</v>
      </c>
      <c r="S14" s="9" t="s">
        <v>99</v>
      </c>
      <c r="T14" s="37">
        <v>52271446</v>
      </c>
      <c r="U14" s="41"/>
      <c r="V14" s="9" t="s">
        <v>146</v>
      </c>
      <c r="W14" s="37"/>
      <c r="X14" s="37" t="s">
        <v>343</v>
      </c>
      <c r="Y14" s="9" t="s">
        <v>90</v>
      </c>
      <c r="Z14" s="9" t="s">
        <v>121</v>
      </c>
      <c r="AA14" s="37"/>
      <c r="AB14" s="37"/>
      <c r="AC14" s="9" t="s">
        <v>146</v>
      </c>
      <c r="AD14" s="37"/>
      <c r="AE14" s="37"/>
      <c r="AF14" s="9" t="s">
        <v>99</v>
      </c>
      <c r="AG14" s="41">
        <v>52539334</v>
      </c>
      <c r="AH14" s="37"/>
      <c r="AI14" s="9" t="s">
        <v>146</v>
      </c>
      <c r="AJ14" s="37"/>
      <c r="AK14" s="42" t="s">
        <v>339</v>
      </c>
      <c r="AL14" s="37">
        <f>274+117</f>
        <v>391</v>
      </c>
      <c r="AM14" s="9" t="s">
        <v>103</v>
      </c>
      <c r="AN14" s="37">
        <v>0</v>
      </c>
      <c r="AO14" s="9" t="s">
        <v>113</v>
      </c>
      <c r="AP14" s="43">
        <v>0</v>
      </c>
      <c r="AQ14" s="37">
        <v>0</v>
      </c>
      <c r="AR14" s="44">
        <v>43556</v>
      </c>
      <c r="AS14" s="44">
        <v>43947</v>
      </c>
      <c r="AT14" s="44"/>
      <c r="AU14" s="36">
        <v>30</v>
      </c>
      <c r="AV14" s="36">
        <v>30</v>
      </c>
      <c r="AW14" s="36">
        <v>0</v>
      </c>
      <c r="AX14" s="36">
        <v>0</v>
      </c>
      <c r="AY14" s="36" t="s">
        <v>357</v>
      </c>
    </row>
    <row r="15" spans="1:51" ht="15" thickBot="1" x14ac:dyDescent="0.4">
      <c r="A15" s="2">
        <v>5</v>
      </c>
      <c r="B15" s="1" t="s">
        <v>344</v>
      </c>
      <c r="C15" s="37" t="s">
        <v>69</v>
      </c>
      <c r="D15" s="37"/>
      <c r="E15" s="38" t="s">
        <v>345</v>
      </c>
      <c r="F15" s="39">
        <v>42534</v>
      </c>
      <c r="G15" s="40" t="s">
        <v>335</v>
      </c>
      <c r="H15" s="40">
        <v>52149556</v>
      </c>
      <c r="I15" s="40" t="s">
        <v>336</v>
      </c>
      <c r="J15" s="37" t="s">
        <v>154</v>
      </c>
      <c r="K15" s="37" t="s">
        <v>264</v>
      </c>
      <c r="L15" s="37"/>
      <c r="M15" s="37" t="s">
        <v>346</v>
      </c>
      <c r="N15" s="37">
        <v>0</v>
      </c>
      <c r="O15" s="37" t="s">
        <v>81</v>
      </c>
      <c r="P15" s="37"/>
      <c r="Q15" s="37" t="s">
        <v>146</v>
      </c>
      <c r="R15" s="37" t="s">
        <v>86</v>
      </c>
      <c r="S15" s="37" t="s">
        <v>75</v>
      </c>
      <c r="T15" s="37"/>
      <c r="U15" s="45">
        <v>900674427</v>
      </c>
      <c r="V15" s="37" t="s">
        <v>138</v>
      </c>
      <c r="W15" s="37"/>
      <c r="X15" s="37" t="s">
        <v>347</v>
      </c>
      <c r="Y15" s="37" t="s">
        <v>90</v>
      </c>
      <c r="Z15" s="37" t="s">
        <v>121</v>
      </c>
      <c r="AA15" s="37"/>
      <c r="AB15" s="37"/>
      <c r="AC15" s="37" t="s">
        <v>146</v>
      </c>
      <c r="AD15" s="37"/>
      <c r="AE15" s="37"/>
      <c r="AF15" s="37" t="s">
        <v>99</v>
      </c>
      <c r="AG15" s="41">
        <v>52539334</v>
      </c>
      <c r="AH15" s="37"/>
      <c r="AI15" s="9" t="s">
        <v>146</v>
      </c>
      <c r="AJ15" s="37"/>
      <c r="AK15" s="42" t="s">
        <v>339</v>
      </c>
      <c r="AL15" s="37">
        <f>201+360+360+360+360</f>
        <v>1641</v>
      </c>
      <c r="AM15" s="37" t="s">
        <v>103</v>
      </c>
      <c r="AN15" s="37">
        <v>0</v>
      </c>
      <c r="AO15" s="37" t="s">
        <v>93</v>
      </c>
      <c r="AP15" s="43">
        <v>0</v>
      </c>
      <c r="AQ15" s="37">
        <v>360</v>
      </c>
      <c r="AR15" s="44">
        <v>42534</v>
      </c>
      <c r="AS15" s="44">
        <v>44561</v>
      </c>
      <c r="AT15" s="44"/>
      <c r="AU15" s="36">
        <v>0</v>
      </c>
      <c r="AV15" s="36">
        <v>0</v>
      </c>
      <c r="AW15" s="36">
        <v>100</v>
      </c>
      <c r="AX15" s="36">
        <v>100</v>
      </c>
      <c r="AY15" s="35" t="s">
        <v>364</v>
      </c>
    </row>
    <row r="16" spans="1:51" ht="15" thickBot="1" x14ac:dyDescent="0.4">
      <c r="A16" s="2">
        <v>6</v>
      </c>
      <c r="B16" s="1" t="s">
        <v>348</v>
      </c>
      <c r="C16" s="37" t="s">
        <v>69</v>
      </c>
      <c r="D16" s="37"/>
      <c r="E16" s="38" t="s">
        <v>349</v>
      </c>
      <c r="F16" s="39">
        <v>43042</v>
      </c>
      <c r="G16" s="40" t="s">
        <v>335</v>
      </c>
      <c r="H16" s="40">
        <v>52149556</v>
      </c>
      <c r="I16" s="40" t="s">
        <v>336</v>
      </c>
      <c r="J16" s="37" t="s">
        <v>128</v>
      </c>
      <c r="K16" s="37" t="s">
        <v>271</v>
      </c>
      <c r="L16" s="37" t="s">
        <v>350</v>
      </c>
      <c r="M16" s="37" t="s">
        <v>351</v>
      </c>
      <c r="N16" s="37">
        <v>21816218</v>
      </c>
      <c r="O16" s="37" t="s">
        <v>81</v>
      </c>
      <c r="P16" s="37"/>
      <c r="Q16" s="37" t="s">
        <v>146</v>
      </c>
      <c r="R16" s="37" t="s">
        <v>86</v>
      </c>
      <c r="S16" s="37" t="s">
        <v>75</v>
      </c>
      <c r="T16" s="37"/>
      <c r="U16" s="45">
        <v>860024423</v>
      </c>
      <c r="V16" s="37" t="s">
        <v>130</v>
      </c>
      <c r="W16" s="37"/>
      <c r="X16" s="9" t="s">
        <v>352</v>
      </c>
      <c r="Y16" s="37" t="s">
        <v>90</v>
      </c>
      <c r="Z16" s="37" t="s">
        <v>121</v>
      </c>
      <c r="AA16" s="37"/>
      <c r="AB16" s="37"/>
      <c r="AC16" s="37" t="s">
        <v>146</v>
      </c>
      <c r="AD16" s="37"/>
      <c r="AE16" s="37"/>
      <c r="AF16" s="37" t="s">
        <v>99</v>
      </c>
      <c r="AG16" s="41">
        <v>13503540</v>
      </c>
      <c r="AH16" s="37"/>
      <c r="AI16" s="37" t="s">
        <v>146</v>
      </c>
      <c r="AJ16" s="37"/>
      <c r="AK16" s="42" t="s">
        <v>353</v>
      </c>
      <c r="AL16" s="37">
        <f>58+360+360+360</f>
        <v>1138</v>
      </c>
      <c r="AM16" s="37" t="s">
        <v>103</v>
      </c>
      <c r="AN16" s="37">
        <v>0</v>
      </c>
      <c r="AO16" s="37" t="s">
        <v>104</v>
      </c>
      <c r="AP16" s="36">
        <f>148596566+188347431+193846716</f>
        <v>530790713</v>
      </c>
      <c r="AQ16" s="36">
        <v>360</v>
      </c>
      <c r="AR16" s="44">
        <v>43042</v>
      </c>
      <c r="AS16" s="44">
        <v>44561</v>
      </c>
      <c r="AT16" s="44"/>
      <c r="AU16" s="36">
        <v>100</v>
      </c>
      <c r="AV16" s="36">
        <v>100</v>
      </c>
      <c r="AW16" s="36">
        <v>100</v>
      </c>
      <c r="AX16" s="36">
        <v>100</v>
      </c>
      <c r="AY16" s="36" t="s">
        <v>360</v>
      </c>
    </row>
    <row r="17" spans="1:51" x14ac:dyDescent="0.35">
      <c r="A17" s="2">
        <v>7</v>
      </c>
      <c r="B17" s="1" t="s">
        <v>354</v>
      </c>
      <c r="C17" s="27" t="s">
        <v>69</v>
      </c>
      <c r="D17" s="27"/>
      <c r="E17" s="28" t="s">
        <v>355</v>
      </c>
      <c r="F17" s="29">
        <v>43153</v>
      </c>
      <c r="G17" s="30" t="s">
        <v>335</v>
      </c>
      <c r="H17" s="30">
        <v>52149556</v>
      </c>
      <c r="I17" s="30" t="s">
        <v>336</v>
      </c>
      <c r="J17" s="27" t="s">
        <v>122</v>
      </c>
      <c r="K17" s="37" t="s">
        <v>271</v>
      </c>
      <c r="L17" s="37" t="s">
        <v>350</v>
      </c>
      <c r="M17" s="27" t="s">
        <v>356</v>
      </c>
      <c r="N17" s="27">
        <v>257496432</v>
      </c>
      <c r="O17" s="27" t="s">
        <v>81</v>
      </c>
      <c r="P17" s="27"/>
      <c r="Q17" s="27" t="s">
        <v>146</v>
      </c>
      <c r="R17" s="27" t="s">
        <v>86</v>
      </c>
      <c r="S17" s="27" t="s">
        <v>75</v>
      </c>
      <c r="T17" s="27"/>
      <c r="U17" s="46">
        <v>860024423</v>
      </c>
      <c r="V17" s="27" t="s">
        <v>130</v>
      </c>
      <c r="W17" s="27"/>
      <c r="X17" s="9" t="s">
        <v>352</v>
      </c>
      <c r="Y17" s="27" t="s">
        <v>90</v>
      </c>
      <c r="Z17" s="27" t="s">
        <v>121</v>
      </c>
      <c r="AA17" s="27"/>
      <c r="AB17" s="27"/>
      <c r="AC17" s="27" t="s">
        <v>146</v>
      </c>
      <c r="AD17" s="27"/>
      <c r="AE17" s="27"/>
      <c r="AF17" s="27" t="s">
        <v>99</v>
      </c>
      <c r="AG17" s="31">
        <v>13503540</v>
      </c>
      <c r="AH17" s="27"/>
      <c r="AI17" s="27" t="s">
        <v>146</v>
      </c>
      <c r="AJ17" s="27"/>
      <c r="AK17" s="32" t="s">
        <v>353</v>
      </c>
      <c r="AL17" s="27">
        <f>312+360+360</f>
        <v>1032</v>
      </c>
      <c r="AM17" s="27" t="s">
        <v>103</v>
      </c>
      <c r="AN17" s="27">
        <v>0</v>
      </c>
      <c r="AO17" s="27" t="s">
        <v>104</v>
      </c>
      <c r="AP17" s="35">
        <f>303783108+332084542</f>
        <v>635867650</v>
      </c>
      <c r="AQ17" s="35">
        <v>360</v>
      </c>
      <c r="AR17" s="34">
        <v>43153</v>
      </c>
      <c r="AS17" s="44">
        <v>44561</v>
      </c>
      <c r="AT17" s="34"/>
      <c r="AU17" s="35">
        <v>100</v>
      </c>
      <c r="AV17" s="35">
        <v>100</v>
      </c>
      <c r="AW17" s="35">
        <v>100</v>
      </c>
      <c r="AX17" s="35">
        <v>100</v>
      </c>
      <c r="AY17" s="35" t="s">
        <v>359</v>
      </c>
    </row>
    <row r="18" spans="1:51" ht="15" thickBot="1" x14ac:dyDescent="0.4">
      <c r="A18" s="2">
        <v>-1</v>
      </c>
      <c r="C18" s="8" t="s">
        <v>67</v>
      </c>
      <c r="D18" s="8" t="s">
        <v>67</v>
      </c>
      <c r="E18" s="8" t="s">
        <v>67</v>
      </c>
      <c r="F18" s="8" t="s">
        <v>67</v>
      </c>
      <c r="G18" s="8" t="s">
        <v>67</v>
      </c>
      <c r="H18" s="8" t="s">
        <v>67</v>
      </c>
      <c r="I18" s="8" t="s">
        <v>67</v>
      </c>
      <c r="J18" s="8" t="s">
        <v>67</v>
      </c>
      <c r="K18" s="8" t="s">
        <v>67</v>
      </c>
      <c r="L18" s="8" t="s">
        <v>67</v>
      </c>
      <c r="M18" s="8" t="s">
        <v>67</v>
      </c>
      <c r="N18" s="8" t="s">
        <v>67</v>
      </c>
      <c r="O18" s="8" t="s">
        <v>67</v>
      </c>
      <c r="P18" s="8" t="s">
        <v>67</v>
      </c>
      <c r="Q18" s="8" t="s">
        <v>67</v>
      </c>
      <c r="R18" s="8" t="s">
        <v>67</v>
      </c>
      <c r="S18" s="8" t="s">
        <v>67</v>
      </c>
      <c r="T18" s="8" t="s">
        <v>67</v>
      </c>
      <c r="U18" s="8" t="s">
        <v>67</v>
      </c>
      <c r="V18" s="8" t="s">
        <v>67</v>
      </c>
      <c r="W18" s="8" t="s">
        <v>67</v>
      </c>
      <c r="X18" s="8" t="s">
        <v>67</v>
      </c>
      <c r="Y18" s="8" t="s">
        <v>67</v>
      </c>
      <c r="Z18" s="8" t="s">
        <v>67</v>
      </c>
      <c r="AA18" s="8" t="s">
        <v>67</v>
      </c>
      <c r="AB18" s="8" t="s">
        <v>67</v>
      </c>
      <c r="AC18" s="8" t="s">
        <v>67</v>
      </c>
      <c r="AD18" s="8" t="s">
        <v>67</v>
      </c>
      <c r="AE18" s="8" t="s">
        <v>67</v>
      </c>
      <c r="AF18" s="8" t="s">
        <v>67</v>
      </c>
      <c r="AG18" s="8" t="s">
        <v>67</v>
      </c>
      <c r="AH18" s="8" t="s">
        <v>67</v>
      </c>
      <c r="AI18" s="8" t="s">
        <v>67</v>
      </c>
      <c r="AJ18" s="8" t="s">
        <v>67</v>
      </c>
      <c r="AK18" s="8" t="s">
        <v>67</v>
      </c>
      <c r="AL18" s="8" t="s">
        <v>67</v>
      </c>
      <c r="AM18" s="8" t="s">
        <v>67</v>
      </c>
      <c r="AN18" s="8" t="s">
        <v>67</v>
      </c>
      <c r="AO18" s="8" t="s">
        <v>67</v>
      </c>
      <c r="AP18" s="8" t="s">
        <v>67</v>
      </c>
      <c r="AQ18" s="8" t="s">
        <v>67</v>
      </c>
      <c r="AR18" s="8" t="s">
        <v>67</v>
      </c>
      <c r="AS18" s="8" t="s">
        <v>67</v>
      </c>
      <c r="AT18" s="8" t="s">
        <v>67</v>
      </c>
      <c r="AU18" s="8" t="s">
        <v>67</v>
      </c>
      <c r="AV18" s="8" t="s">
        <v>67</v>
      </c>
      <c r="AW18" s="8" t="s">
        <v>67</v>
      </c>
      <c r="AX18" s="8" t="s">
        <v>67</v>
      </c>
      <c r="AY18" s="8" t="s">
        <v>67</v>
      </c>
    </row>
    <row r="19" spans="1:51" ht="15" thickBot="1" x14ac:dyDescent="0.4">
      <c r="A19" s="2">
        <v>999999</v>
      </c>
      <c r="B19" s="1" t="s">
        <v>68</v>
      </c>
      <c r="C19" s="8" t="s">
        <v>67</v>
      </c>
      <c r="D19" s="8" t="s">
        <v>67</v>
      </c>
      <c r="E19" s="8" t="s">
        <v>67</v>
      </c>
      <c r="F19" s="8" t="s">
        <v>67</v>
      </c>
      <c r="G19" s="6"/>
      <c r="H19" s="6"/>
      <c r="I19" s="6"/>
      <c r="J19" s="8" t="s">
        <v>67</v>
      </c>
      <c r="K19" s="8" t="s">
        <v>67</v>
      </c>
      <c r="L19" s="8" t="s">
        <v>67</v>
      </c>
      <c r="M19" s="8" t="s">
        <v>67</v>
      </c>
      <c r="O19" s="8" t="s">
        <v>67</v>
      </c>
      <c r="P19" s="8" t="s">
        <v>67</v>
      </c>
      <c r="Q19" s="8" t="s">
        <v>67</v>
      </c>
      <c r="R19" s="8" t="s">
        <v>67</v>
      </c>
      <c r="S19" s="8" t="s">
        <v>67</v>
      </c>
      <c r="T19" s="8" t="s">
        <v>67</v>
      </c>
      <c r="U19" s="8" t="s">
        <v>67</v>
      </c>
      <c r="V19" s="8" t="s">
        <v>67</v>
      </c>
      <c r="W19" s="8" t="s">
        <v>67</v>
      </c>
      <c r="X19" s="8" t="s">
        <v>67</v>
      </c>
      <c r="Y19" s="8" t="s">
        <v>67</v>
      </c>
      <c r="Z19" s="8" t="s">
        <v>67</v>
      </c>
      <c r="AA19" s="8" t="s">
        <v>67</v>
      </c>
      <c r="AB19" s="8" t="s">
        <v>67</v>
      </c>
      <c r="AC19" s="8" t="s">
        <v>67</v>
      </c>
      <c r="AD19" s="8" t="s">
        <v>67</v>
      </c>
      <c r="AE19" s="8" t="s">
        <v>67</v>
      </c>
      <c r="AF19" s="8" t="s">
        <v>67</v>
      </c>
      <c r="AG19" s="8" t="s">
        <v>67</v>
      </c>
      <c r="AH19" s="8" t="s">
        <v>67</v>
      </c>
      <c r="AI19" s="8" t="s">
        <v>67</v>
      </c>
      <c r="AJ19" s="8" t="s">
        <v>67</v>
      </c>
      <c r="AK19" s="8" t="s">
        <v>67</v>
      </c>
      <c r="AL19" s="8" t="s">
        <v>67</v>
      </c>
      <c r="AM19" s="8" t="s">
        <v>67</v>
      </c>
      <c r="AO19" s="8" t="s">
        <v>67</v>
      </c>
      <c r="AQ19" s="8" t="s">
        <v>67</v>
      </c>
      <c r="AR19" s="8" t="s">
        <v>67</v>
      </c>
      <c r="AS19" s="8" t="s">
        <v>67</v>
      </c>
      <c r="AT19" s="8" t="s">
        <v>67</v>
      </c>
      <c r="AU19" s="8" t="s">
        <v>67</v>
      </c>
      <c r="AV19" s="8" t="s">
        <v>67</v>
      </c>
      <c r="AW19" s="8" t="s">
        <v>67</v>
      </c>
      <c r="AX19" s="8" t="s">
        <v>67</v>
      </c>
      <c r="AY19" s="8" t="s">
        <v>67</v>
      </c>
    </row>
    <row r="351009" spans="1:10" x14ac:dyDescent="0.35">
      <c r="A351009" s="1" t="s">
        <v>69</v>
      </c>
      <c r="B351009" s="1" t="s">
        <v>70</v>
      </c>
      <c r="C351009" s="1" t="s">
        <v>242</v>
      </c>
      <c r="D351009" s="1" t="s">
        <v>73</v>
      </c>
      <c r="E351009" s="1" t="s">
        <v>74</v>
      </c>
      <c r="F351009" s="1" t="s">
        <v>75</v>
      </c>
      <c r="G351009" s="1" t="s">
        <v>78</v>
      </c>
      <c r="H351009" s="1" t="s">
        <v>75</v>
      </c>
      <c r="I351009" s="1" t="s">
        <v>79</v>
      </c>
      <c r="J351009" s="1" t="s">
        <v>80</v>
      </c>
    </row>
    <row r="351010" spans="1:10" x14ac:dyDescent="0.35">
      <c r="A351010" s="1" t="s">
        <v>81</v>
      </c>
      <c r="B351010" s="1" t="s">
        <v>82</v>
      </c>
      <c r="C351010" s="1" t="s">
        <v>243</v>
      </c>
      <c r="D351010" s="1" t="s">
        <v>85</v>
      </c>
      <c r="E351010" s="1" t="s">
        <v>86</v>
      </c>
      <c r="F351010" s="1" t="s">
        <v>87</v>
      </c>
      <c r="G351010" s="1" t="s">
        <v>90</v>
      </c>
      <c r="H351010" s="1" t="s">
        <v>91</v>
      </c>
      <c r="I351010" s="1" t="s">
        <v>92</v>
      </c>
      <c r="J351010" s="1" t="s">
        <v>93</v>
      </c>
    </row>
    <row r="351011" spans="1:10" x14ac:dyDescent="0.35">
      <c r="B351011" s="1" t="s">
        <v>94</v>
      </c>
      <c r="C351011" s="1" t="s">
        <v>244</v>
      </c>
      <c r="D351011" s="1" t="s">
        <v>97</v>
      </c>
      <c r="E351011" s="1" t="s">
        <v>98</v>
      </c>
      <c r="F351011" s="1" t="s">
        <v>99</v>
      </c>
      <c r="G351011" s="1" t="s">
        <v>102</v>
      </c>
      <c r="H351011" s="1" t="s">
        <v>99</v>
      </c>
      <c r="I351011" s="1" t="s">
        <v>103</v>
      </c>
      <c r="J351011" s="1" t="s">
        <v>104</v>
      </c>
    </row>
    <row r="351012" spans="1:10" x14ac:dyDescent="0.35">
      <c r="B351012" s="1" t="s">
        <v>105</v>
      </c>
      <c r="C351012" s="1" t="s">
        <v>245</v>
      </c>
      <c r="D351012" s="1" t="s">
        <v>108</v>
      </c>
      <c r="E351012" s="1" t="s">
        <v>109</v>
      </c>
      <c r="F351012" s="1" t="s">
        <v>110</v>
      </c>
      <c r="G351012" s="1" t="s">
        <v>109</v>
      </c>
      <c r="H351012" s="1" t="s">
        <v>110</v>
      </c>
      <c r="J351012" s="1" t="s">
        <v>113</v>
      </c>
    </row>
    <row r="351013" spans="1:10" x14ac:dyDescent="0.35">
      <c r="B351013" s="1" t="s">
        <v>114</v>
      </c>
      <c r="C351013" s="1" t="s">
        <v>246</v>
      </c>
      <c r="D351013" s="1" t="s">
        <v>117</v>
      </c>
      <c r="F351013" s="1" t="s">
        <v>118</v>
      </c>
      <c r="H351013" s="1" t="s">
        <v>121</v>
      </c>
    </row>
    <row r="351014" spans="1:10" x14ac:dyDescent="0.35">
      <c r="B351014" s="1" t="s">
        <v>122</v>
      </c>
      <c r="C351014" s="1" t="s">
        <v>247</v>
      </c>
      <c r="D351014" s="1" t="s">
        <v>125</v>
      </c>
    </row>
    <row r="351015" spans="1:10" x14ac:dyDescent="0.35">
      <c r="B351015" s="1" t="s">
        <v>128</v>
      </c>
      <c r="C351015" s="1" t="s">
        <v>248</v>
      </c>
      <c r="D351015" s="1" t="s">
        <v>130</v>
      </c>
    </row>
    <row r="351016" spans="1:10" x14ac:dyDescent="0.35">
      <c r="B351016" s="1" t="s">
        <v>132</v>
      </c>
      <c r="C351016" s="1" t="s">
        <v>249</v>
      </c>
      <c r="D351016" s="1" t="s">
        <v>134</v>
      </c>
    </row>
    <row r="351017" spans="1:10" x14ac:dyDescent="0.35">
      <c r="B351017" s="1" t="s">
        <v>136</v>
      </c>
      <c r="C351017" s="1" t="s">
        <v>250</v>
      </c>
      <c r="D351017" s="1" t="s">
        <v>138</v>
      </c>
    </row>
    <row r="351018" spans="1:10" x14ac:dyDescent="0.35">
      <c r="B351018" s="1" t="s">
        <v>140</v>
      </c>
      <c r="C351018" s="1" t="s">
        <v>251</v>
      </c>
      <c r="D351018" s="1" t="s">
        <v>142</v>
      </c>
    </row>
    <row r="351019" spans="1:10" x14ac:dyDescent="0.35">
      <c r="B351019" s="1" t="s">
        <v>144</v>
      </c>
      <c r="C351019" s="1" t="s">
        <v>252</v>
      </c>
      <c r="D351019" s="1" t="s">
        <v>146</v>
      </c>
    </row>
    <row r="351020" spans="1:10" x14ac:dyDescent="0.35">
      <c r="B351020" s="1" t="s">
        <v>148</v>
      </c>
      <c r="C351020" s="1" t="s">
        <v>253</v>
      </c>
    </row>
    <row r="351021" spans="1:10" x14ac:dyDescent="0.35">
      <c r="B351021" s="1" t="s">
        <v>151</v>
      </c>
      <c r="C351021" s="1" t="s">
        <v>254</v>
      </c>
    </row>
    <row r="351022" spans="1:10" x14ac:dyDescent="0.35">
      <c r="B351022" s="1" t="s">
        <v>154</v>
      </c>
      <c r="C351022" s="1" t="s">
        <v>255</v>
      </c>
    </row>
    <row r="351023" spans="1:10" x14ac:dyDescent="0.35">
      <c r="B351023" s="1" t="s">
        <v>157</v>
      </c>
      <c r="C351023" s="1" t="s">
        <v>256</v>
      </c>
    </row>
    <row r="351024" spans="1:10" x14ac:dyDescent="0.35">
      <c r="B351024" s="1" t="s">
        <v>160</v>
      </c>
      <c r="C351024" s="1" t="s">
        <v>257</v>
      </c>
    </row>
    <row r="351025" spans="2:3" x14ac:dyDescent="0.35">
      <c r="B351025" s="1" t="s">
        <v>163</v>
      </c>
      <c r="C351025" s="1" t="s">
        <v>258</v>
      </c>
    </row>
    <row r="351026" spans="2:3" x14ac:dyDescent="0.35">
      <c r="B351026" s="1" t="s">
        <v>166</v>
      </c>
      <c r="C351026" s="1" t="s">
        <v>259</v>
      </c>
    </row>
    <row r="351027" spans="2:3" x14ac:dyDescent="0.35">
      <c r="B351027" s="1" t="s">
        <v>169</v>
      </c>
      <c r="C351027" s="1" t="s">
        <v>260</v>
      </c>
    </row>
    <row r="351028" spans="2:3" x14ac:dyDescent="0.35">
      <c r="B351028" s="1" t="s">
        <v>172</v>
      </c>
      <c r="C351028" s="1" t="s">
        <v>261</v>
      </c>
    </row>
    <row r="351029" spans="2:3" x14ac:dyDescent="0.35">
      <c r="B351029" s="1" t="s">
        <v>175</v>
      </c>
      <c r="C351029" s="1" t="s">
        <v>262</v>
      </c>
    </row>
    <row r="351030" spans="2:3" x14ac:dyDescent="0.35">
      <c r="B351030" s="1" t="s">
        <v>177</v>
      </c>
      <c r="C351030" s="1" t="s">
        <v>263</v>
      </c>
    </row>
    <row r="351031" spans="2:3" x14ac:dyDescent="0.35">
      <c r="B351031" s="1" t="s">
        <v>179</v>
      </c>
      <c r="C351031" s="1" t="s">
        <v>264</v>
      </c>
    </row>
    <row r="351032" spans="2:3" x14ac:dyDescent="0.35">
      <c r="B351032" s="1" t="s">
        <v>181</v>
      </c>
      <c r="C351032" s="1" t="s">
        <v>265</v>
      </c>
    </row>
    <row r="351033" spans="2:3" x14ac:dyDescent="0.35">
      <c r="B351033" s="1" t="s">
        <v>183</v>
      </c>
      <c r="C351033" s="1" t="s">
        <v>266</v>
      </c>
    </row>
    <row r="351034" spans="2:3" x14ac:dyDescent="0.35">
      <c r="B351034" s="1" t="s">
        <v>185</v>
      </c>
      <c r="C351034" s="1" t="s">
        <v>267</v>
      </c>
    </row>
    <row r="351035" spans="2:3" x14ac:dyDescent="0.35">
      <c r="B351035" s="1" t="s">
        <v>187</v>
      </c>
      <c r="C351035" s="1" t="s">
        <v>268</v>
      </c>
    </row>
    <row r="351036" spans="2:3" x14ac:dyDescent="0.35">
      <c r="B351036" s="1" t="s">
        <v>189</v>
      </c>
      <c r="C351036" s="1" t="s">
        <v>269</v>
      </c>
    </row>
    <row r="351037" spans="2:3" x14ac:dyDescent="0.35">
      <c r="B351037" s="1" t="s">
        <v>191</v>
      </c>
      <c r="C351037" s="1" t="s">
        <v>270</v>
      </c>
    </row>
    <row r="351038" spans="2:3" x14ac:dyDescent="0.35">
      <c r="B351038" s="1" t="s">
        <v>193</v>
      </c>
      <c r="C351038" s="1" t="s">
        <v>271</v>
      </c>
    </row>
    <row r="351039" spans="2:3" x14ac:dyDescent="0.35">
      <c r="B351039" s="1" t="s">
        <v>195</v>
      </c>
      <c r="C351039" s="1" t="s">
        <v>123</v>
      </c>
    </row>
    <row r="351040" spans="2:3" x14ac:dyDescent="0.35">
      <c r="B351040" s="1" t="s">
        <v>197</v>
      </c>
    </row>
    <row r="351041" spans="2:2" x14ac:dyDescent="0.35">
      <c r="B351041" s="1" t="s">
        <v>199</v>
      </c>
    </row>
    <row r="351042" spans="2:2" x14ac:dyDescent="0.35">
      <c r="B351042" s="1" t="s">
        <v>201</v>
      </c>
    </row>
    <row r="351043" spans="2:2" x14ac:dyDescent="0.35">
      <c r="B351043" s="1" t="s">
        <v>203</v>
      </c>
    </row>
    <row r="351044" spans="2:2" x14ac:dyDescent="0.35">
      <c r="B351044" s="1" t="s">
        <v>205</v>
      </c>
    </row>
    <row r="351045" spans="2:2" x14ac:dyDescent="0.35">
      <c r="B351045" s="1" t="s">
        <v>207</v>
      </c>
    </row>
    <row r="351046" spans="2:2" x14ac:dyDescent="0.35">
      <c r="B351046" s="1" t="s">
        <v>209</v>
      </c>
    </row>
    <row r="351047" spans="2:2" x14ac:dyDescent="0.35">
      <c r="B351047" s="1" t="s">
        <v>211</v>
      </c>
    </row>
    <row r="351048" spans="2:2" x14ac:dyDescent="0.35">
      <c r="B351048" s="1" t="s">
        <v>213</v>
      </c>
    </row>
    <row r="351049" spans="2:2" x14ac:dyDescent="0.35">
      <c r="B351049" s="1" t="s">
        <v>215</v>
      </c>
    </row>
    <row r="351050" spans="2:2" x14ac:dyDescent="0.35">
      <c r="B351050" s="1" t="s">
        <v>217</v>
      </c>
    </row>
    <row r="351051" spans="2:2" x14ac:dyDescent="0.35">
      <c r="B351051" s="1" t="s">
        <v>219</v>
      </c>
    </row>
    <row r="351052" spans="2:2" x14ac:dyDescent="0.35">
      <c r="B351052" s="1" t="s">
        <v>221</v>
      </c>
    </row>
    <row r="351053" spans="2:2" x14ac:dyDescent="0.35">
      <c r="B351053" s="1" t="s">
        <v>223</v>
      </c>
    </row>
    <row r="351054" spans="2:2" x14ac:dyDescent="0.35">
      <c r="B351054" s="1" t="s">
        <v>225</v>
      </c>
    </row>
    <row r="351055" spans="2:2" x14ac:dyDescent="0.35">
      <c r="B351055" s="1" t="s">
        <v>227</v>
      </c>
    </row>
    <row r="351056" spans="2:2" x14ac:dyDescent="0.35">
      <c r="B351056" s="1" t="s">
        <v>229</v>
      </c>
    </row>
    <row r="351057" spans="2:2" x14ac:dyDescent="0.35">
      <c r="B351057" s="1" t="s">
        <v>231</v>
      </c>
    </row>
    <row r="351058" spans="2:2" x14ac:dyDescent="0.35">
      <c r="B351058" s="1" t="s">
        <v>233</v>
      </c>
    </row>
    <row r="351059" spans="2:2" x14ac:dyDescent="0.35">
      <c r="B351059" s="1" t="s">
        <v>235</v>
      </c>
    </row>
  </sheetData>
  <sheetProtection algorithmName="SHA-512" hashValue="l3fDzyk5MoPoSdrFvCc8kFWtXdTrjzC0W1ClP05k/HOxasEIv+5F/e7Lu2Thsjn3GbR1h7IQfKjwqT2tIW8pag==" saltValue="AP9U7a4TX+/PtrEh13/eOA==" spinCount="100000" sheet="1" objects="1" scenarios="1"/>
  <mergeCells count="1">
    <mergeCell ref="B8:AY8"/>
  </mergeCells>
  <phoneticPr fontId="5" type="noConversion"/>
  <dataValidations xWindow="358" yWindow="647" count="6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7" xr:uid="{00000000-0002-0000-01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7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7" xr:uid="{00000000-0002-0000-0100-000007000000}">
      <formula1>$B$351008:$B$351059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 K14:K17" xr:uid="{00000000-0002-0000-0100-000008000000}">
      <formula1>$C$351008:$C$351039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7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 O14:O17" xr:uid="{00000000-0002-0000-0100-00000C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7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 Q14:Q17" xr:uid="{00000000-0002-0000-0100-00000E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 R14:R17" xr:uid="{00000000-0002-0000-0100-00000F000000}">
      <formula1>$E$351008:$E$351012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 S14:S17" xr:uid="{00000000-0002-0000-0100-000010000000}">
      <formula1>$F$351008:$F$351013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2 U11:U17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 V14:V17" xr:uid="{00000000-0002-0000-0100-000013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7" xr:uid="{00000000-0002-0000-01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 Y14:Y17" xr:uid="{00000000-0002-0000-0100-000016000000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 Z14:Z17" xr:uid="{00000000-0002-0000-0100-000017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7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7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 AC14:AC17" xr:uid="{00000000-0002-0000-0100-00001A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7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7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 AF14:AF17" xr:uid="{00000000-0002-0000-0100-00001D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 AI14:AI17" xr:uid="{00000000-0002-0000-0100-000020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7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7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 AM14:AM17" xr:uid="{00000000-0002-0000-0100-000024000000}">
      <formula1>$I$351008:$I$351011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7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 AO14:AO17" xr:uid="{00000000-0002-0000-0100-000026000000}">
      <formula1>$J$351008:$J$351012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7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7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7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7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7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7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7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7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7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31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K11:AK17" xr:uid="{9D261D88-803D-430E-96F6-78E2B56378BF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X13:X15" xr:uid="{62DD7407-0146-4B9E-9C11-E650ADF13683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3:AY17" xr:uid="{C04B9896-8EA1-4684-9CB7-E370E9ABDAD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3" xr:uid="{BF623360-4C98-467D-B071-3F2FB47001DF}">
      <formula1>$J$351013:$J$351017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3" xr:uid="{5B5CDDD6-EB0E-471B-BE0A-489FE172ED84}">
      <formula1>$I$351013:$I$351016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3" xr:uid="{3AFBFF2A-E6D6-41A3-85A8-7412E2FD0644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3" xr:uid="{3A8EC61E-0681-4A5E-A876-FB42A68907EF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3" xr:uid="{1B8B7DB4-16EF-445D-9BF6-F302A58C7A1A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3" xr:uid="{13E664E2-DCD6-41E3-9D5A-E181170E104F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3" xr:uid="{749CDBE3-24DA-4594-A59B-74F9F47A8DBD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3" xr:uid="{D29A52E7-FF0B-4C26-AD8A-173402AF3985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3" xr:uid="{9248866A-B144-4D99-9FAF-9C2AEABBCC21}">
      <formula1>$F$351013:$F$351018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3" xr:uid="{7C790725-3EFC-4996-8644-262B532613AD}">
      <formula1>$E$351013:$E$351017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3" xr:uid="{074651AA-697B-4F6D-85D5-E3E3A8649E12}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3" xr:uid="{B82B5DE8-4589-4C26-9A33-B9A957320548}">
      <formula1>$A$351013:$A$351015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3" xr:uid="{E7DBCD2A-CB74-4ABE-8DCB-BBA3FDB6D402}">
      <formula1>$C$351013:$C$351044</formula1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6:X17" xr:uid="{EEB48EA6-3E26-466E-986F-C0B303487161}">
      <formula1>0</formula1>
      <formula2>4000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11" sqref="C11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5" width="19" style="1" customWidth="1"/>
    <col min="6" max="6" width="21" style="1" customWidth="1"/>
    <col min="7" max="7" width="50" style="1" customWidth="1"/>
    <col min="8" max="8" width="60" style="1" customWidth="1"/>
    <col min="9" max="9" width="49" style="1" customWidth="1"/>
    <col min="10" max="10" width="34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24" style="1" customWidth="1"/>
    <col min="19" max="19" width="29" style="1" customWidth="1"/>
    <col min="20" max="20" width="23" style="1" customWidth="1"/>
    <col min="21" max="21" width="19" style="1" customWidth="1"/>
    <col min="22" max="22" width="9.1796875" style="1"/>
    <col min="23" max="256" width="8" style="1" hidden="1"/>
    <col min="257" max="16384" width="9.1796875" style="1"/>
  </cols>
  <sheetData>
    <row r="1" spans="1:21" x14ac:dyDescent="0.35">
      <c r="B1" s="2" t="s">
        <v>0</v>
      </c>
      <c r="C1" s="2">
        <v>59</v>
      </c>
      <c r="D1" s="2" t="s">
        <v>1</v>
      </c>
    </row>
    <row r="2" spans="1:21" x14ac:dyDescent="0.35">
      <c r="B2" s="2" t="s">
        <v>2</v>
      </c>
      <c r="C2" s="2">
        <v>425</v>
      </c>
      <c r="D2" s="2" t="s">
        <v>272</v>
      </c>
    </row>
    <row r="3" spans="1:21" x14ac:dyDescent="0.35">
      <c r="B3" s="2" t="s">
        <v>4</v>
      </c>
      <c r="C3" s="2">
        <v>1</v>
      </c>
    </row>
    <row r="4" spans="1:21" x14ac:dyDescent="0.35">
      <c r="B4" s="2" t="s">
        <v>5</v>
      </c>
      <c r="C4" s="2">
        <v>66</v>
      </c>
    </row>
    <row r="5" spans="1:21" x14ac:dyDescent="0.35">
      <c r="B5" s="2" t="s">
        <v>6</v>
      </c>
      <c r="C5" s="3">
        <v>44196</v>
      </c>
    </row>
    <row r="6" spans="1:21" x14ac:dyDescent="0.35">
      <c r="B6" s="2" t="s">
        <v>7</v>
      </c>
      <c r="C6" s="2">
        <v>1</v>
      </c>
      <c r="D6" s="2" t="s">
        <v>8</v>
      </c>
    </row>
    <row r="8" spans="1:21" x14ac:dyDescent="0.35">
      <c r="A8" s="2" t="s">
        <v>9</v>
      </c>
      <c r="B8" s="4" t="s">
        <v>273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20</v>
      </c>
      <c r="M9" s="2">
        <v>24</v>
      </c>
      <c r="N9" s="2">
        <v>28</v>
      </c>
      <c r="O9" s="2">
        <v>32</v>
      </c>
      <c r="P9" s="2">
        <v>36</v>
      </c>
      <c r="Q9" s="2">
        <v>40</v>
      </c>
      <c r="R9" s="2">
        <v>44</v>
      </c>
      <c r="S9" s="2">
        <v>48</v>
      </c>
      <c r="T9" s="2">
        <v>52</v>
      </c>
      <c r="U9" s="2">
        <v>56</v>
      </c>
    </row>
    <row r="10" spans="1:21" x14ac:dyDescent="0.35">
      <c r="C10" s="2" t="s">
        <v>11</v>
      </c>
      <c r="D10" s="2" t="s">
        <v>12</v>
      </c>
      <c r="E10" s="2" t="s">
        <v>274</v>
      </c>
      <c r="F10" s="2" t="s">
        <v>275</v>
      </c>
      <c r="G10" s="2" t="s">
        <v>15</v>
      </c>
      <c r="H10" s="2" t="s">
        <v>16</v>
      </c>
      <c r="I10" s="2" t="s">
        <v>17</v>
      </c>
      <c r="J10" s="2" t="s">
        <v>276</v>
      </c>
      <c r="K10" s="2" t="s">
        <v>29</v>
      </c>
      <c r="L10" s="2" t="s">
        <v>30</v>
      </c>
      <c r="M10" s="2" t="s">
        <v>31</v>
      </c>
      <c r="N10" s="2" t="s">
        <v>32</v>
      </c>
      <c r="O10" s="2" t="s">
        <v>33</v>
      </c>
      <c r="P10" s="2" t="s">
        <v>34</v>
      </c>
      <c r="Q10" s="2" t="s">
        <v>35</v>
      </c>
      <c r="R10" s="2" t="s">
        <v>277</v>
      </c>
      <c r="S10" s="2" t="s">
        <v>278</v>
      </c>
      <c r="T10" s="2" t="s">
        <v>279</v>
      </c>
      <c r="U10" s="2" t="s">
        <v>65</v>
      </c>
    </row>
    <row r="11" spans="1:21" x14ac:dyDescent="0.35">
      <c r="A11" s="2">
        <v>1</v>
      </c>
      <c r="B11" s="1" t="s">
        <v>66</v>
      </c>
      <c r="C11" s="47" t="s">
        <v>81</v>
      </c>
      <c r="D11" s="47" t="s">
        <v>361</v>
      </c>
      <c r="E11" s="47" t="s">
        <v>123</v>
      </c>
      <c r="F11" s="47" t="s">
        <v>67</v>
      </c>
      <c r="G11" s="47" t="s">
        <v>67</v>
      </c>
      <c r="H11" s="47"/>
      <c r="I11" s="47" t="s">
        <v>67</v>
      </c>
      <c r="J11" s="48" t="s">
        <v>67</v>
      </c>
      <c r="K11" s="47" t="s">
        <v>67</v>
      </c>
      <c r="L11" s="47" t="s">
        <v>118</v>
      </c>
      <c r="M11" s="47"/>
      <c r="N11" s="47"/>
      <c r="O11" s="47" t="s">
        <v>146</v>
      </c>
      <c r="P11" s="47" t="s">
        <v>67</v>
      </c>
      <c r="Q11" s="47" t="s">
        <v>67</v>
      </c>
      <c r="R11" s="47" t="s">
        <v>67</v>
      </c>
      <c r="S11" s="47"/>
      <c r="T11" s="47"/>
      <c r="U11" s="47" t="s">
        <v>67</v>
      </c>
    </row>
    <row r="12" spans="1:21" x14ac:dyDescent="0.35">
      <c r="A12" s="2">
        <v>-1</v>
      </c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</row>
    <row r="13" spans="1:21" x14ac:dyDescent="0.35">
      <c r="A13" s="2">
        <v>999999</v>
      </c>
      <c r="B13" s="1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  <c r="K13" s="8" t="s">
        <v>67</v>
      </c>
      <c r="L13" s="8" t="s">
        <v>67</v>
      </c>
      <c r="M13" s="8" t="s">
        <v>67</v>
      </c>
      <c r="N13" s="8" t="s">
        <v>67</v>
      </c>
      <c r="O13" s="8" t="s">
        <v>67</v>
      </c>
      <c r="P13" s="8" t="s">
        <v>67</v>
      </c>
      <c r="Q13" s="8" t="s">
        <v>67</v>
      </c>
      <c r="R13" s="8" t="s">
        <v>67</v>
      </c>
      <c r="T13" s="8" t="s">
        <v>67</v>
      </c>
      <c r="U13" s="8" t="s">
        <v>67</v>
      </c>
    </row>
    <row r="351003" spans="1:5" x14ac:dyDescent="0.35">
      <c r="A351003" s="1" t="s">
        <v>69</v>
      </c>
      <c r="B351003" s="1" t="s">
        <v>280</v>
      </c>
      <c r="C351003" s="1" t="s">
        <v>74</v>
      </c>
      <c r="D351003" s="1" t="s">
        <v>75</v>
      </c>
      <c r="E351003" s="1" t="s">
        <v>73</v>
      </c>
    </row>
    <row r="351004" spans="1:5" x14ac:dyDescent="0.35">
      <c r="A351004" s="1" t="s">
        <v>81</v>
      </c>
      <c r="B351004" s="1" t="s">
        <v>281</v>
      </c>
      <c r="C351004" s="1" t="s">
        <v>86</v>
      </c>
      <c r="D351004" s="1" t="s">
        <v>87</v>
      </c>
      <c r="E351004" s="1" t="s">
        <v>85</v>
      </c>
    </row>
    <row r="351005" spans="1:5" x14ac:dyDescent="0.35">
      <c r="B351005" s="1" t="s">
        <v>123</v>
      </c>
      <c r="C351005" s="1" t="s">
        <v>98</v>
      </c>
      <c r="D351005" s="1" t="s">
        <v>99</v>
      </c>
      <c r="E351005" s="1" t="s">
        <v>97</v>
      </c>
    </row>
    <row r="351006" spans="1:5" x14ac:dyDescent="0.35">
      <c r="C351006" s="1" t="s">
        <v>109</v>
      </c>
      <c r="D351006" s="1" t="s">
        <v>110</v>
      </c>
      <c r="E351006" s="1" t="s">
        <v>108</v>
      </c>
    </row>
    <row r="351007" spans="1:5" x14ac:dyDescent="0.35">
      <c r="D351007" s="1" t="s">
        <v>118</v>
      </c>
      <c r="E351007" s="1" t="s">
        <v>117</v>
      </c>
    </row>
    <row r="351008" spans="1:5" x14ac:dyDescent="0.35">
      <c r="E351008" s="1" t="s">
        <v>125</v>
      </c>
    </row>
    <row r="351009" spans="5:5" x14ac:dyDescent="0.35">
      <c r="E351009" s="1" t="s">
        <v>130</v>
      </c>
    </row>
    <row r="351010" spans="5:5" x14ac:dyDescent="0.35">
      <c r="E351010" s="1" t="s">
        <v>134</v>
      </c>
    </row>
    <row r="351011" spans="5:5" x14ac:dyDescent="0.35">
      <c r="E351011" s="1" t="s">
        <v>138</v>
      </c>
    </row>
    <row r="351012" spans="5:5" x14ac:dyDescent="0.35">
      <c r="E351012" s="1" t="s">
        <v>142</v>
      </c>
    </row>
    <row r="351013" spans="5:5" x14ac:dyDescent="0.35">
      <c r="E351013" s="1" t="s">
        <v>146</v>
      </c>
    </row>
  </sheetData>
  <sheetProtection algorithmName="SHA-512" hashValue="Hzqkxq1uXTsMuvZzdZ3AY8Gltf68yzQG+XnePM4iY77ZneOe/Xj5oli8UVhBnjDhbSqaAlmFdp6CDtfPmgcQIA==" saltValue="5eI9bD97J8CuizSbIN41bg==" spinCount="100000" sheet="1" objects="1" scenarios="1"/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C12" sqref="C12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11" style="1" customWidth="1"/>
    <col min="6" max="6" width="35" style="1" customWidth="1"/>
    <col min="7" max="7" width="50" style="1" customWidth="1"/>
    <col min="8" max="8" width="60" style="1" customWidth="1"/>
    <col min="9" max="9" width="49" style="1" customWidth="1"/>
    <col min="10" max="10" width="43" style="1" customWidth="1"/>
    <col min="11" max="11" width="47" style="1" customWidth="1"/>
    <col min="12" max="12" width="36" style="1" customWidth="1"/>
    <col min="13" max="13" width="52" style="1" customWidth="1"/>
    <col min="14" max="14" width="30" style="1" customWidth="1"/>
    <col min="15" max="15" width="46" style="1" customWidth="1"/>
    <col min="16" max="16" width="31" style="1" customWidth="1"/>
    <col min="17" max="17" width="11" style="1" customWidth="1"/>
    <col min="18" max="18" width="34" style="1" customWidth="1"/>
    <col min="19" max="19" width="36" style="1" customWidth="1"/>
    <col min="20" max="20" width="25" style="1" customWidth="1"/>
    <col min="21" max="21" width="39" style="1" customWidth="1"/>
    <col min="22" max="22" width="42" style="1" customWidth="1"/>
    <col min="23" max="23" width="34" style="1" customWidth="1"/>
    <col min="24" max="24" width="54" style="1" customWidth="1"/>
    <col min="25" max="25" width="38" style="1" customWidth="1"/>
    <col min="26" max="26" width="35" style="1" customWidth="1"/>
    <col min="27" max="27" width="38" style="1" customWidth="1"/>
    <col min="28" max="28" width="41" style="1" customWidth="1"/>
    <col min="29" max="29" width="33" style="1" customWidth="1"/>
    <col min="30" max="30" width="53" style="1" customWidth="1"/>
    <col min="31" max="31" width="34" style="1" customWidth="1"/>
    <col min="32" max="32" width="35" style="1" customWidth="1"/>
    <col min="33" max="33" width="15" style="1" customWidth="1"/>
    <col min="34" max="34" width="29" style="1" customWidth="1"/>
    <col min="35" max="35" width="32" style="1" customWidth="1"/>
    <col min="36" max="36" width="37" style="1" customWidth="1"/>
    <col min="37" max="38" width="43" style="1" customWidth="1"/>
    <col min="39" max="39" width="44" style="1" customWidth="1"/>
    <col min="40" max="40" width="38" style="1" customWidth="1"/>
    <col min="41" max="41" width="47" style="1" customWidth="1"/>
    <col min="42" max="42" width="41" style="1" customWidth="1"/>
    <col min="43" max="43" width="19" style="1" customWidth="1"/>
    <col min="44" max="44" width="9.1796875" style="1"/>
    <col min="45" max="256" width="8" style="1" hidden="1"/>
    <col min="257" max="16384" width="9.1796875" style="1"/>
  </cols>
  <sheetData>
    <row r="1" spans="1:43" x14ac:dyDescent="0.35">
      <c r="B1" s="2" t="s">
        <v>0</v>
      </c>
      <c r="C1" s="2">
        <v>59</v>
      </c>
      <c r="D1" s="2" t="s">
        <v>1</v>
      </c>
    </row>
    <row r="2" spans="1:43" x14ac:dyDescent="0.35">
      <c r="B2" s="2" t="s">
        <v>2</v>
      </c>
      <c r="C2" s="2">
        <v>426</v>
      </c>
      <c r="D2" s="2" t="s">
        <v>282</v>
      </c>
    </row>
    <row r="3" spans="1:43" x14ac:dyDescent="0.35">
      <c r="B3" s="2" t="s">
        <v>4</v>
      </c>
      <c r="C3" s="2">
        <v>1</v>
      </c>
    </row>
    <row r="4" spans="1:43" x14ac:dyDescent="0.35">
      <c r="B4" s="2" t="s">
        <v>5</v>
      </c>
      <c r="C4" s="2">
        <v>66</v>
      </c>
    </row>
    <row r="5" spans="1:43" x14ac:dyDescent="0.35">
      <c r="B5" s="2" t="s">
        <v>6</v>
      </c>
      <c r="C5" s="3">
        <v>44196</v>
      </c>
    </row>
    <row r="6" spans="1:43" x14ac:dyDescent="0.35">
      <c r="B6" s="2" t="s">
        <v>7</v>
      </c>
      <c r="C6" s="2">
        <v>1</v>
      </c>
      <c r="D6" s="2" t="s">
        <v>8</v>
      </c>
    </row>
    <row r="8" spans="1:43" x14ac:dyDescent="0.35">
      <c r="A8" s="2" t="s">
        <v>9</v>
      </c>
      <c r="B8" s="4" t="s">
        <v>283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24</v>
      </c>
      <c r="M9" s="2">
        <v>28</v>
      </c>
      <c r="N9" s="2">
        <v>32</v>
      </c>
      <c r="O9" s="2">
        <v>36</v>
      </c>
      <c r="P9" s="2">
        <v>40</v>
      </c>
      <c r="Q9" s="2">
        <v>44</v>
      </c>
      <c r="R9" s="2">
        <v>48</v>
      </c>
      <c r="S9" s="2">
        <v>52</v>
      </c>
      <c r="T9" s="2">
        <v>56</v>
      </c>
      <c r="U9" s="2">
        <v>60</v>
      </c>
      <c r="V9" s="2">
        <v>64</v>
      </c>
      <c r="W9" s="2">
        <v>68</v>
      </c>
      <c r="X9" s="2">
        <v>72</v>
      </c>
      <c r="Y9" s="2">
        <v>76</v>
      </c>
      <c r="Z9" s="2">
        <v>80</v>
      </c>
      <c r="AA9" s="2">
        <v>84</v>
      </c>
      <c r="AB9" s="2">
        <v>88</v>
      </c>
      <c r="AC9" s="2">
        <v>92</v>
      </c>
      <c r="AD9" s="2">
        <v>96</v>
      </c>
      <c r="AE9" s="2">
        <v>100</v>
      </c>
      <c r="AF9" s="2">
        <v>104</v>
      </c>
      <c r="AG9" s="2">
        <v>108</v>
      </c>
      <c r="AH9" s="2">
        <v>112</v>
      </c>
      <c r="AI9" s="2">
        <v>116</v>
      </c>
      <c r="AJ9" s="2">
        <v>119</v>
      </c>
      <c r="AK9" s="2">
        <v>120</v>
      </c>
      <c r="AL9" s="2">
        <v>124</v>
      </c>
      <c r="AM9" s="2">
        <v>128</v>
      </c>
      <c r="AN9" s="2">
        <v>132</v>
      </c>
      <c r="AO9" s="2">
        <v>136</v>
      </c>
      <c r="AP9" s="2">
        <v>140</v>
      </c>
      <c r="AQ9" s="2">
        <v>144</v>
      </c>
    </row>
    <row r="10" spans="1:43" x14ac:dyDescent="0.35">
      <c r="C10" s="2" t="s">
        <v>11</v>
      </c>
      <c r="D10" s="2" t="s">
        <v>12</v>
      </c>
      <c r="E10" s="2" t="s">
        <v>284</v>
      </c>
      <c r="F10" s="2" t="s">
        <v>285</v>
      </c>
      <c r="G10" s="2" t="s">
        <v>15</v>
      </c>
      <c r="H10" s="2" t="s">
        <v>16</v>
      </c>
      <c r="I10" s="2" t="s">
        <v>17</v>
      </c>
      <c r="J10" s="2" t="s">
        <v>286</v>
      </c>
      <c r="K10" s="2" t="s">
        <v>18</v>
      </c>
      <c r="L10" s="2" t="s">
        <v>287</v>
      </c>
      <c r="M10" s="2" t="s">
        <v>288</v>
      </c>
      <c r="N10" s="2" t="s">
        <v>289</v>
      </c>
      <c r="O10" s="2" t="s">
        <v>290</v>
      </c>
      <c r="P10" s="2" t="s">
        <v>291</v>
      </c>
      <c r="Q10" s="2" t="s">
        <v>292</v>
      </c>
      <c r="R10" s="2" t="s">
        <v>36</v>
      </c>
      <c r="S10" s="2" t="s">
        <v>37</v>
      </c>
      <c r="T10" s="2" t="s">
        <v>39</v>
      </c>
      <c r="U10" s="2" t="s">
        <v>40</v>
      </c>
      <c r="V10" s="2" t="s">
        <v>41</v>
      </c>
      <c r="W10" s="2" t="s">
        <v>293</v>
      </c>
      <c r="X10" s="2" t="s">
        <v>43</v>
      </c>
      <c r="Y10" s="2" t="s">
        <v>44</v>
      </c>
      <c r="Z10" s="2" t="s">
        <v>45</v>
      </c>
      <c r="AA10" s="2" t="s">
        <v>46</v>
      </c>
      <c r="AB10" s="2" t="s">
        <v>47</v>
      </c>
      <c r="AC10" s="2" t="s">
        <v>48</v>
      </c>
      <c r="AD10" s="2" t="s">
        <v>49</v>
      </c>
      <c r="AE10" s="2" t="s">
        <v>51</v>
      </c>
      <c r="AF10" s="2" t="s">
        <v>294</v>
      </c>
      <c r="AG10" s="2" t="s">
        <v>55</v>
      </c>
      <c r="AH10" s="2" t="s">
        <v>56</v>
      </c>
      <c r="AI10" s="2" t="s">
        <v>57</v>
      </c>
      <c r="AJ10" s="2" t="s">
        <v>295</v>
      </c>
      <c r="AK10" s="2" t="s">
        <v>296</v>
      </c>
      <c r="AL10" s="2" t="s">
        <v>297</v>
      </c>
      <c r="AM10" s="2" t="s">
        <v>61</v>
      </c>
      <c r="AN10" s="2" t="s">
        <v>62</v>
      </c>
      <c r="AO10" s="2" t="s">
        <v>63</v>
      </c>
      <c r="AP10" s="2" t="s">
        <v>64</v>
      </c>
      <c r="AQ10" s="2" t="s">
        <v>65</v>
      </c>
    </row>
    <row r="11" spans="1:43" x14ac:dyDescent="0.35">
      <c r="A11" s="2">
        <v>1</v>
      </c>
      <c r="B11" s="1" t="s">
        <v>66</v>
      </c>
      <c r="C11" s="6" t="s">
        <v>81</v>
      </c>
      <c r="D11" s="6" t="s">
        <v>319</v>
      </c>
      <c r="E11" s="6" t="s">
        <v>123</v>
      </c>
      <c r="F11" s="6" t="s">
        <v>67</v>
      </c>
      <c r="G11" s="6" t="s">
        <v>67</v>
      </c>
      <c r="H11" s="6"/>
      <c r="I11" s="6" t="s">
        <v>67</v>
      </c>
      <c r="J11" s="7" t="s">
        <v>67</v>
      </c>
      <c r="K11" s="6" t="s">
        <v>235</v>
      </c>
      <c r="L11" s="6" t="s">
        <v>67</v>
      </c>
      <c r="M11" s="6"/>
      <c r="N11" s="6"/>
      <c r="O11" s="6" t="s">
        <v>146</v>
      </c>
      <c r="P11" s="6" t="s">
        <v>67</v>
      </c>
      <c r="Q11" s="6"/>
      <c r="R11" s="6" t="s">
        <v>126</v>
      </c>
      <c r="S11" s="6" t="s">
        <v>123</v>
      </c>
      <c r="T11" s="6" t="s">
        <v>109</v>
      </c>
      <c r="U11" s="6" t="s">
        <v>121</v>
      </c>
      <c r="V11" s="6"/>
      <c r="W11" s="6"/>
      <c r="X11" s="6" t="s">
        <v>146</v>
      </c>
      <c r="Y11" s="6" t="s">
        <v>67</v>
      </c>
      <c r="Z11" s="6" t="s">
        <v>67</v>
      </c>
      <c r="AA11" s="6" t="s">
        <v>301</v>
      </c>
      <c r="AB11" s="6"/>
      <c r="AC11" s="6"/>
      <c r="AD11" s="6" t="s">
        <v>146</v>
      </c>
      <c r="AE11" s="6" t="s">
        <v>67</v>
      </c>
      <c r="AF11" s="6"/>
      <c r="AG11" s="6" t="s">
        <v>113</v>
      </c>
      <c r="AH11" s="6">
        <v>0</v>
      </c>
      <c r="AI11" s="6">
        <v>0</v>
      </c>
      <c r="AJ11" s="7" t="s">
        <v>67</v>
      </c>
      <c r="AK11" s="7" t="s">
        <v>67</v>
      </c>
      <c r="AL11" s="7" t="s">
        <v>67</v>
      </c>
      <c r="AM11" s="6">
        <v>0</v>
      </c>
      <c r="AN11" s="6">
        <v>0</v>
      </c>
      <c r="AO11" s="6">
        <v>0</v>
      </c>
      <c r="AP11" s="6">
        <v>0</v>
      </c>
      <c r="AQ11" s="6" t="s">
        <v>67</v>
      </c>
    </row>
    <row r="12" spans="1:43" x14ac:dyDescent="0.35">
      <c r="A12" s="2">
        <v>-1</v>
      </c>
      <c r="C12" s="8" t="s">
        <v>67</v>
      </c>
      <c r="D12" s="8" t="s">
        <v>67</v>
      </c>
      <c r="E12" s="8" t="s">
        <v>67</v>
      </c>
      <c r="F12" s="8" t="s">
        <v>67</v>
      </c>
      <c r="G12" s="8" t="s">
        <v>67</v>
      </c>
      <c r="H12" s="8" t="s">
        <v>67</v>
      </c>
      <c r="I12" s="8" t="s">
        <v>67</v>
      </c>
      <c r="J12" s="8" t="s">
        <v>67</v>
      </c>
      <c r="K12" s="8" t="s">
        <v>67</v>
      </c>
      <c r="L12" s="8" t="s">
        <v>67</v>
      </c>
      <c r="M12" s="8" t="s">
        <v>67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67</v>
      </c>
      <c r="V12" s="8" t="s">
        <v>67</v>
      </c>
      <c r="W12" s="8" t="s">
        <v>67</v>
      </c>
      <c r="X12" s="8" t="s">
        <v>67</v>
      </c>
      <c r="Y12" s="8" t="s">
        <v>67</v>
      </c>
      <c r="Z12" s="8" t="s">
        <v>67</v>
      </c>
      <c r="AA12" s="8" t="s">
        <v>67</v>
      </c>
      <c r="AB12" s="8" t="s">
        <v>67</v>
      </c>
      <c r="AC12" s="8" t="s">
        <v>67</v>
      </c>
      <c r="AD12" s="8" t="s">
        <v>67</v>
      </c>
      <c r="AE12" s="8" t="s">
        <v>67</v>
      </c>
      <c r="AF12" s="8" t="s">
        <v>67</v>
      </c>
      <c r="AG12" s="8" t="s">
        <v>67</v>
      </c>
      <c r="AH12" s="8" t="s">
        <v>67</v>
      </c>
      <c r="AI12" s="8" t="s">
        <v>67</v>
      </c>
      <c r="AJ12" s="8" t="s">
        <v>67</v>
      </c>
      <c r="AK12" s="8" t="s">
        <v>67</v>
      </c>
      <c r="AL12" s="8" t="s">
        <v>67</v>
      </c>
      <c r="AM12" s="8" t="s">
        <v>67</v>
      </c>
      <c r="AN12" s="8" t="s">
        <v>67</v>
      </c>
      <c r="AO12" s="8" t="s">
        <v>67</v>
      </c>
      <c r="AP12" s="8" t="s">
        <v>67</v>
      </c>
      <c r="AQ12" s="8" t="s">
        <v>67</v>
      </c>
    </row>
    <row r="13" spans="1:43" x14ac:dyDescent="0.35">
      <c r="A13" s="2">
        <v>999999</v>
      </c>
      <c r="B13" s="1" t="s">
        <v>68</v>
      </c>
      <c r="C13" s="8" t="s">
        <v>67</v>
      </c>
      <c r="D13" s="8" t="s">
        <v>67</v>
      </c>
      <c r="E13" s="8" t="s">
        <v>67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  <c r="K13" s="8" t="s">
        <v>67</v>
      </c>
      <c r="L13" s="8" t="s">
        <v>67</v>
      </c>
      <c r="N13" s="8" t="s">
        <v>67</v>
      </c>
      <c r="O13" s="8" t="s">
        <v>67</v>
      </c>
      <c r="P13" s="8" t="s">
        <v>67</v>
      </c>
      <c r="Q13" s="8" t="s">
        <v>67</v>
      </c>
      <c r="R13" s="8" t="s">
        <v>67</v>
      </c>
      <c r="S13" s="8" t="s">
        <v>67</v>
      </c>
      <c r="T13" s="8" t="s">
        <v>67</v>
      </c>
      <c r="U13" s="8" t="s">
        <v>67</v>
      </c>
      <c r="V13" s="8" t="s">
        <v>67</v>
      </c>
      <c r="W13" s="8" t="s">
        <v>67</v>
      </c>
      <c r="X13" s="8" t="s">
        <v>67</v>
      </c>
      <c r="Y13" s="8" t="s">
        <v>67</v>
      </c>
      <c r="Z13" s="8" t="s">
        <v>67</v>
      </c>
      <c r="AA13" s="8" t="s">
        <v>67</v>
      </c>
      <c r="AB13" s="8" t="s">
        <v>67</v>
      </c>
      <c r="AC13" s="8" t="s">
        <v>67</v>
      </c>
      <c r="AD13" s="8" t="s">
        <v>67</v>
      </c>
      <c r="AE13" s="8" t="s">
        <v>67</v>
      </c>
      <c r="AF13" s="8" t="s">
        <v>67</v>
      </c>
      <c r="AG13" s="8" t="s">
        <v>67</v>
      </c>
      <c r="AI13" s="8" t="s">
        <v>67</v>
      </c>
      <c r="AJ13" s="8" t="s">
        <v>67</v>
      </c>
      <c r="AK13" s="8" t="s">
        <v>67</v>
      </c>
      <c r="AL13" s="8" t="s">
        <v>67</v>
      </c>
      <c r="AM13" s="8" t="s">
        <v>67</v>
      </c>
      <c r="AN13" s="8" t="s">
        <v>67</v>
      </c>
      <c r="AO13" s="8" t="s">
        <v>67</v>
      </c>
      <c r="AP13" s="8" t="s">
        <v>67</v>
      </c>
      <c r="AQ13" s="8" t="s">
        <v>67</v>
      </c>
    </row>
    <row r="351003" spans="1:10" x14ac:dyDescent="0.35">
      <c r="A351003" s="1" t="s">
        <v>69</v>
      </c>
      <c r="B351003" s="1" t="s">
        <v>298</v>
      </c>
      <c r="C351003" s="1" t="s">
        <v>70</v>
      </c>
      <c r="D351003" s="1" t="s">
        <v>73</v>
      </c>
      <c r="E351003" s="1" t="s">
        <v>76</v>
      </c>
      <c r="F351003" s="1" t="s">
        <v>77</v>
      </c>
      <c r="G351003" s="1" t="s">
        <v>78</v>
      </c>
      <c r="H351003" s="1" t="s">
        <v>75</v>
      </c>
      <c r="I351003" s="1" t="s">
        <v>75</v>
      </c>
      <c r="J351003" s="1" t="s">
        <v>80</v>
      </c>
    </row>
    <row r="351004" spans="1:10" x14ac:dyDescent="0.35">
      <c r="A351004" s="1" t="s">
        <v>81</v>
      </c>
      <c r="B351004" s="1" t="s">
        <v>299</v>
      </c>
      <c r="C351004" s="1" t="s">
        <v>82</v>
      </c>
      <c r="D351004" s="1" t="s">
        <v>85</v>
      </c>
      <c r="E351004" s="1" t="s">
        <v>88</v>
      </c>
      <c r="F351004" s="1" t="s">
        <v>89</v>
      </c>
      <c r="G351004" s="1" t="s">
        <v>90</v>
      </c>
      <c r="H351004" s="1" t="s">
        <v>91</v>
      </c>
      <c r="I351004" s="1" t="s">
        <v>300</v>
      </c>
      <c r="J351004" s="1" t="s">
        <v>93</v>
      </c>
    </row>
    <row r="351005" spans="1:10" x14ac:dyDescent="0.35">
      <c r="B351005" s="1" t="s">
        <v>123</v>
      </c>
      <c r="C351005" s="1" t="s">
        <v>94</v>
      </c>
      <c r="D351005" s="1" t="s">
        <v>97</v>
      </c>
      <c r="E351005" s="1" t="s">
        <v>100</v>
      </c>
      <c r="F351005" s="1" t="s">
        <v>101</v>
      </c>
      <c r="G351005" s="1" t="s">
        <v>102</v>
      </c>
      <c r="H351005" s="1" t="s">
        <v>99</v>
      </c>
      <c r="I351005" s="1" t="s">
        <v>99</v>
      </c>
      <c r="J351005" s="1" t="s">
        <v>104</v>
      </c>
    </row>
    <row r="351006" spans="1:10" x14ac:dyDescent="0.35">
      <c r="C351006" s="1" t="s">
        <v>105</v>
      </c>
      <c r="D351006" s="1" t="s">
        <v>108</v>
      </c>
      <c r="E351006" s="1" t="s">
        <v>111</v>
      </c>
      <c r="F351006" s="1" t="s">
        <v>112</v>
      </c>
      <c r="G351006" s="1" t="s">
        <v>109</v>
      </c>
      <c r="H351006" s="1" t="s">
        <v>110</v>
      </c>
      <c r="I351006" s="1" t="s">
        <v>301</v>
      </c>
      <c r="J351006" s="1" t="s">
        <v>113</v>
      </c>
    </row>
    <row r="351007" spans="1:10" x14ac:dyDescent="0.35">
      <c r="C351007" s="1" t="s">
        <v>114</v>
      </c>
      <c r="D351007" s="1" t="s">
        <v>117</v>
      </c>
      <c r="E351007" s="1" t="s">
        <v>119</v>
      </c>
      <c r="F351007" s="1" t="s">
        <v>120</v>
      </c>
      <c r="H351007" s="1" t="s">
        <v>121</v>
      </c>
    </row>
    <row r="351008" spans="1:10" x14ac:dyDescent="0.35">
      <c r="C351008" s="1" t="s">
        <v>122</v>
      </c>
      <c r="D351008" s="1" t="s">
        <v>125</v>
      </c>
      <c r="E351008" s="1" t="s">
        <v>126</v>
      </c>
      <c r="F351008" s="1" t="s">
        <v>127</v>
      </c>
    </row>
    <row r="351009" spans="3:6" x14ac:dyDescent="0.35">
      <c r="C351009" s="1" t="s">
        <v>128</v>
      </c>
      <c r="D351009" s="1" t="s">
        <v>130</v>
      </c>
      <c r="F351009" s="1" t="s">
        <v>131</v>
      </c>
    </row>
    <row r="351010" spans="3:6" x14ac:dyDescent="0.35">
      <c r="C351010" s="1" t="s">
        <v>132</v>
      </c>
      <c r="D351010" s="1" t="s">
        <v>134</v>
      </c>
      <c r="F351010" s="1" t="s">
        <v>135</v>
      </c>
    </row>
    <row r="351011" spans="3:6" x14ac:dyDescent="0.35">
      <c r="C351011" s="1" t="s">
        <v>136</v>
      </c>
      <c r="D351011" s="1" t="s">
        <v>138</v>
      </c>
      <c r="F351011" s="1" t="s">
        <v>139</v>
      </c>
    </row>
    <row r="351012" spans="3:6" x14ac:dyDescent="0.35">
      <c r="C351012" s="1" t="s">
        <v>140</v>
      </c>
      <c r="D351012" s="1" t="s">
        <v>142</v>
      </c>
      <c r="F351012" s="1" t="s">
        <v>143</v>
      </c>
    </row>
    <row r="351013" spans="3:6" x14ac:dyDescent="0.35">
      <c r="C351013" s="1" t="s">
        <v>144</v>
      </c>
      <c r="D351013" s="1" t="s">
        <v>146</v>
      </c>
      <c r="F351013" s="1" t="s">
        <v>147</v>
      </c>
    </row>
    <row r="351014" spans="3:6" x14ac:dyDescent="0.35">
      <c r="C351014" s="1" t="s">
        <v>148</v>
      </c>
      <c r="F351014" s="1" t="s">
        <v>150</v>
      </c>
    </row>
    <row r="351015" spans="3:6" x14ac:dyDescent="0.35">
      <c r="C351015" s="1" t="s">
        <v>151</v>
      </c>
      <c r="F351015" s="1" t="s">
        <v>153</v>
      </c>
    </row>
    <row r="351016" spans="3:6" x14ac:dyDescent="0.35">
      <c r="C351016" s="1" t="s">
        <v>154</v>
      </c>
      <c r="F351016" s="1" t="s">
        <v>156</v>
      </c>
    </row>
    <row r="351017" spans="3:6" x14ac:dyDescent="0.35">
      <c r="C351017" s="1" t="s">
        <v>157</v>
      </c>
      <c r="F351017" s="1" t="s">
        <v>159</v>
      </c>
    </row>
    <row r="351018" spans="3:6" x14ac:dyDescent="0.35">
      <c r="C351018" s="1" t="s">
        <v>160</v>
      </c>
      <c r="F351018" s="1" t="s">
        <v>162</v>
      </c>
    </row>
    <row r="351019" spans="3:6" x14ac:dyDescent="0.35">
      <c r="C351019" s="1" t="s">
        <v>163</v>
      </c>
      <c r="F351019" s="1" t="s">
        <v>165</v>
      </c>
    </row>
    <row r="351020" spans="3:6" x14ac:dyDescent="0.35">
      <c r="C351020" s="1" t="s">
        <v>166</v>
      </c>
      <c r="F351020" s="1" t="s">
        <v>168</v>
      </c>
    </row>
    <row r="351021" spans="3:6" x14ac:dyDescent="0.35">
      <c r="C351021" s="1" t="s">
        <v>169</v>
      </c>
      <c r="F351021" s="1" t="s">
        <v>171</v>
      </c>
    </row>
    <row r="351022" spans="3:6" x14ac:dyDescent="0.35">
      <c r="C351022" s="1" t="s">
        <v>172</v>
      </c>
      <c r="F351022" s="1" t="s">
        <v>174</v>
      </c>
    </row>
    <row r="351023" spans="3:6" x14ac:dyDescent="0.35">
      <c r="C351023" s="1" t="s">
        <v>175</v>
      </c>
      <c r="F351023" s="1" t="s">
        <v>176</v>
      </c>
    </row>
    <row r="351024" spans="3:6" x14ac:dyDescent="0.35">
      <c r="C351024" s="1" t="s">
        <v>177</v>
      </c>
      <c r="F351024" s="1" t="s">
        <v>178</v>
      </c>
    </row>
    <row r="351025" spans="3:6" x14ac:dyDescent="0.35">
      <c r="C351025" s="1" t="s">
        <v>179</v>
      </c>
      <c r="F351025" s="1" t="s">
        <v>180</v>
      </c>
    </row>
    <row r="351026" spans="3:6" x14ac:dyDescent="0.35">
      <c r="C351026" s="1" t="s">
        <v>181</v>
      </c>
      <c r="F351026" s="1" t="s">
        <v>182</v>
      </c>
    </row>
    <row r="351027" spans="3:6" x14ac:dyDescent="0.35">
      <c r="C351027" s="1" t="s">
        <v>183</v>
      </c>
      <c r="F351027" s="1" t="s">
        <v>184</v>
      </c>
    </row>
    <row r="351028" spans="3:6" x14ac:dyDescent="0.35">
      <c r="C351028" s="1" t="s">
        <v>185</v>
      </c>
      <c r="F351028" s="1" t="s">
        <v>186</v>
      </c>
    </row>
    <row r="351029" spans="3:6" x14ac:dyDescent="0.35">
      <c r="C351029" s="1" t="s">
        <v>187</v>
      </c>
      <c r="F351029" s="1" t="s">
        <v>188</v>
      </c>
    </row>
    <row r="351030" spans="3:6" x14ac:dyDescent="0.35">
      <c r="C351030" s="1" t="s">
        <v>189</v>
      </c>
      <c r="F351030" s="1" t="s">
        <v>190</v>
      </c>
    </row>
    <row r="351031" spans="3:6" x14ac:dyDescent="0.35">
      <c r="C351031" s="1" t="s">
        <v>191</v>
      </c>
      <c r="F351031" s="1" t="s">
        <v>192</v>
      </c>
    </row>
    <row r="351032" spans="3:6" x14ac:dyDescent="0.35">
      <c r="C351032" s="1" t="s">
        <v>193</v>
      </c>
      <c r="F351032" s="1" t="s">
        <v>194</v>
      </c>
    </row>
    <row r="351033" spans="3:6" x14ac:dyDescent="0.35">
      <c r="C351033" s="1" t="s">
        <v>195</v>
      </c>
      <c r="F351033" s="1" t="s">
        <v>196</v>
      </c>
    </row>
    <row r="351034" spans="3:6" x14ac:dyDescent="0.35">
      <c r="C351034" s="1" t="s">
        <v>197</v>
      </c>
      <c r="F351034" s="1" t="s">
        <v>198</v>
      </c>
    </row>
    <row r="351035" spans="3:6" x14ac:dyDescent="0.35">
      <c r="C351035" s="1" t="s">
        <v>199</v>
      </c>
      <c r="F351035" s="1" t="s">
        <v>200</v>
      </c>
    </row>
    <row r="351036" spans="3:6" x14ac:dyDescent="0.35">
      <c r="C351036" s="1" t="s">
        <v>201</v>
      </c>
      <c r="F351036" s="1" t="s">
        <v>202</v>
      </c>
    </row>
    <row r="351037" spans="3:6" x14ac:dyDescent="0.35">
      <c r="C351037" s="1" t="s">
        <v>203</v>
      </c>
      <c r="F351037" s="1" t="s">
        <v>204</v>
      </c>
    </row>
    <row r="351038" spans="3:6" x14ac:dyDescent="0.35">
      <c r="C351038" s="1" t="s">
        <v>205</v>
      </c>
      <c r="F351038" s="1" t="s">
        <v>206</v>
      </c>
    </row>
    <row r="351039" spans="3:6" x14ac:dyDescent="0.35">
      <c r="C351039" s="1" t="s">
        <v>207</v>
      </c>
      <c r="F351039" s="1" t="s">
        <v>208</v>
      </c>
    </row>
    <row r="351040" spans="3:6" x14ac:dyDescent="0.35">
      <c r="C351040" s="1" t="s">
        <v>209</v>
      </c>
      <c r="F351040" s="1" t="s">
        <v>210</v>
      </c>
    </row>
    <row r="351041" spans="3:6" x14ac:dyDescent="0.35">
      <c r="C351041" s="1" t="s">
        <v>211</v>
      </c>
      <c r="F351041" s="1" t="s">
        <v>212</v>
      </c>
    </row>
    <row r="351042" spans="3:6" x14ac:dyDescent="0.35">
      <c r="C351042" s="1" t="s">
        <v>213</v>
      </c>
      <c r="F351042" s="1" t="s">
        <v>214</v>
      </c>
    </row>
    <row r="351043" spans="3:6" x14ac:dyDescent="0.35">
      <c r="C351043" s="1" t="s">
        <v>215</v>
      </c>
      <c r="F351043" s="1" t="s">
        <v>216</v>
      </c>
    </row>
    <row r="351044" spans="3:6" x14ac:dyDescent="0.35">
      <c r="C351044" s="1" t="s">
        <v>217</v>
      </c>
      <c r="F351044" s="1" t="s">
        <v>218</v>
      </c>
    </row>
    <row r="351045" spans="3:6" x14ac:dyDescent="0.35">
      <c r="C351045" s="1" t="s">
        <v>219</v>
      </c>
      <c r="F351045" s="1" t="s">
        <v>220</v>
      </c>
    </row>
    <row r="351046" spans="3:6" x14ac:dyDescent="0.35">
      <c r="C351046" s="1" t="s">
        <v>221</v>
      </c>
      <c r="F351046" s="1" t="s">
        <v>222</v>
      </c>
    </row>
    <row r="351047" spans="3:6" x14ac:dyDescent="0.35">
      <c r="C351047" s="1" t="s">
        <v>223</v>
      </c>
      <c r="F351047" s="1" t="s">
        <v>224</v>
      </c>
    </row>
    <row r="351048" spans="3:6" x14ac:dyDescent="0.35">
      <c r="C351048" s="1" t="s">
        <v>225</v>
      </c>
      <c r="F351048" s="1" t="s">
        <v>226</v>
      </c>
    </row>
    <row r="351049" spans="3:6" x14ac:dyDescent="0.35">
      <c r="C351049" s="1" t="s">
        <v>227</v>
      </c>
      <c r="F351049" s="1" t="s">
        <v>228</v>
      </c>
    </row>
    <row r="351050" spans="3:6" x14ac:dyDescent="0.35">
      <c r="C351050" s="1" t="s">
        <v>229</v>
      </c>
      <c r="F351050" s="1" t="s">
        <v>230</v>
      </c>
    </row>
    <row r="351051" spans="3:6" x14ac:dyDescent="0.35">
      <c r="C351051" s="1" t="s">
        <v>231</v>
      </c>
      <c r="F351051" s="1" t="s">
        <v>232</v>
      </c>
    </row>
    <row r="351052" spans="3:6" x14ac:dyDescent="0.35">
      <c r="C351052" s="1" t="s">
        <v>233</v>
      </c>
      <c r="F351052" s="1" t="s">
        <v>234</v>
      </c>
    </row>
    <row r="351053" spans="3:6" x14ac:dyDescent="0.35">
      <c r="C351053" s="1" t="s">
        <v>235</v>
      </c>
      <c r="F351053" s="1" t="s">
        <v>236</v>
      </c>
    </row>
    <row r="351054" spans="3:6" x14ac:dyDescent="0.35">
      <c r="F351054" s="1" t="s">
        <v>237</v>
      </c>
    </row>
    <row r="351055" spans="3:6" x14ac:dyDescent="0.35">
      <c r="F351055" s="1" t="s">
        <v>238</v>
      </c>
    </row>
    <row r="351056" spans="3:6" x14ac:dyDescent="0.35">
      <c r="F351056" s="1" t="s">
        <v>239</v>
      </c>
    </row>
    <row r="351057" spans="6:6" x14ac:dyDescent="0.35">
      <c r="F351057" s="1" t="s">
        <v>123</v>
      </c>
    </row>
  </sheetData>
  <sheetProtection algorithmName="SHA-512" hashValue="HxWX+ekzz+rktphpOm3o8frpgn+Y6WDGx5kK0NTj+Z8anvJvsDN8Uxcb6XVfN0Dtb2dGjLtMPRn26gbU0yh51g==" saltValue="QhKWG5ufESydqcqf6njd/A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BB8E688D-D08A-478C-90D0-32527309A9AB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0" sqref="C10"/>
    </sheetView>
  </sheetViews>
  <sheetFormatPr baseColWidth="10" defaultColWidth="9.1796875" defaultRowHeight="14.5" x14ac:dyDescent="0.35"/>
  <cols>
    <col min="1" max="1" width="9.1796875" style="1"/>
    <col min="2" max="2" width="16" style="1" customWidth="1"/>
    <col min="3" max="3" width="32" style="1" customWidth="1"/>
    <col min="4" max="4" width="19" style="1" customWidth="1"/>
    <col min="5" max="5" width="18" style="1" customWidth="1"/>
    <col min="6" max="6" width="32" style="1" customWidth="1"/>
    <col min="7" max="7" width="18" style="1" customWidth="1"/>
    <col min="8" max="8" width="49" style="1" customWidth="1"/>
    <col min="9" max="9" width="57" style="1" customWidth="1"/>
    <col min="10" max="10" width="51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19" style="1" customWidth="1"/>
    <col min="19" max="19" width="9.1796875" style="1"/>
    <col min="20" max="256" width="8" style="1" hidden="1"/>
    <col min="257" max="16384" width="9.1796875" style="1"/>
  </cols>
  <sheetData>
    <row r="1" spans="1:18" x14ac:dyDescent="0.35">
      <c r="B1" s="2" t="s">
        <v>0</v>
      </c>
      <c r="C1" s="2">
        <v>59</v>
      </c>
      <c r="D1" s="2" t="s">
        <v>1</v>
      </c>
    </row>
    <row r="2" spans="1:18" x14ac:dyDescent="0.35">
      <c r="B2" s="2" t="s">
        <v>2</v>
      </c>
      <c r="C2" s="2">
        <v>427</v>
      </c>
      <c r="D2" s="2" t="s">
        <v>302</v>
      </c>
    </row>
    <row r="3" spans="1:18" x14ac:dyDescent="0.35">
      <c r="B3" s="2" t="s">
        <v>4</v>
      </c>
      <c r="C3" s="2">
        <v>1</v>
      </c>
    </row>
    <row r="4" spans="1:18" x14ac:dyDescent="0.35">
      <c r="B4" s="2" t="s">
        <v>5</v>
      </c>
      <c r="C4" s="2">
        <v>66</v>
      </c>
    </row>
    <row r="5" spans="1:18" x14ac:dyDescent="0.35">
      <c r="B5" s="2" t="s">
        <v>6</v>
      </c>
      <c r="C5" s="3">
        <v>44196</v>
      </c>
    </row>
    <row r="6" spans="1:18" x14ac:dyDescent="0.35">
      <c r="B6" s="2" t="s">
        <v>7</v>
      </c>
      <c r="C6" s="2">
        <v>1</v>
      </c>
      <c r="D6" s="2" t="s">
        <v>8</v>
      </c>
    </row>
    <row r="8" spans="1:18" x14ac:dyDescent="0.35">
      <c r="A8" s="2" t="s">
        <v>9</v>
      </c>
      <c r="B8" s="4" t="s">
        <v>303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3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</row>
    <row r="10" spans="1:18" x14ac:dyDescent="0.35">
      <c r="C10" s="2" t="s">
        <v>11</v>
      </c>
      <c r="D10" s="2" t="s">
        <v>12</v>
      </c>
      <c r="E10" s="2" t="s">
        <v>304</v>
      </c>
      <c r="F10" s="2" t="s">
        <v>14</v>
      </c>
      <c r="G10" s="2" t="s">
        <v>305</v>
      </c>
      <c r="H10" s="2" t="s">
        <v>306</v>
      </c>
      <c r="I10" s="2" t="s">
        <v>307</v>
      </c>
      <c r="J10" s="2" t="s">
        <v>308</v>
      </c>
      <c r="K10" s="2" t="s">
        <v>309</v>
      </c>
      <c r="L10" s="2" t="s">
        <v>310</v>
      </c>
      <c r="M10" s="2" t="s">
        <v>311</v>
      </c>
      <c r="N10" s="2" t="s">
        <v>312</v>
      </c>
      <c r="O10" s="2" t="s">
        <v>313</v>
      </c>
      <c r="P10" s="2" t="s">
        <v>314</v>
      </c>
      <c r="Q10" s="2" t="s">
        <v>315</v>
      </c>
      <c r="R10" s="2" t="s">
        <v>65</v>
      </c>
    </row>
    <row r="11" spans="1:18" x14ac:dyDescent="0.35">
      <c r="A11" s="2">
        <v>1</v>
      </c>
      <c r="B11" s="1" t="s">
        <v>66</v>
      </c>
      <c r="C11" s="6" t="s">
        <v>81</v>
      </c>
      <c r="D11" s="6" t="s">
        <v>320</v>
      </c>
      <c r="E11" s="6" t="s">
        <v>67</v>
      </c>
      <c r="F11" s="7" t="s">
        <v>67</v>
      </c>
      <c r="G11" s="6" t="s">
        <v>123</v>
      </c>
      <c r="H11" s="6"/>
      <c r="I11" s="6" t="s">
        <v>146</v>
      </c>
      <c r="J11" s="6" t="s">
        <v>67</v>
      </c>
      <c r="K11" s="6" t="s">
        <v>123</v>
      </c>
      <c r="L11" s="6" t="s">
        <v>67</v>
      </c>
      <c r="M11" s="6"/>
      <c r="N11" s="6"/>
      <c r="O11" s="6" t="s">
        <v>146</v>
      </c>
      <c r="P11" s="6" t="s">
        <v>67</v>
      </c>
      <c r="Q11" s="6" t="s">
        <v>67</v>
      </c>
      <c r="R11" s="6" t="s">
        <v>67</v>
      </c>
    </row>
    <row r="351003" spans="1:5" x14ac:dyDescent="0.35">
      <c r="A351003" s="1" t="s">
        <v>69</v>
      </c>
      <c r="B351003" s="1" t="s">
        <v>316</v>
      </c>
      <c r="C351003" s="1" t="s">
        <v>73</v>
      </c>
      <c r="D351003" s="1" t="s">
        <v>74</v>
      </c>
      <c r="E351003" s="1" t="s">
        <v>75</v>
      </c>
    </row>
    <row r="351004" spans="1:5" x14ac:dyDescent="0.35">
      <c r="A351004" s="1" t="s">
        <v>81</v>
      </c>
      <c r="B351004" s="1" t="s">
        <v>317</v>
      </c>
      <c r="C351004" s="1" t="s">
        <v>85</v>
      </c>
      <c r="D351004" s="1" t="s">
        <v>86</v>
      </c>
      <c r="E351004" s="1" t="s">
        <v>87</v>
      </c>
    </row>
    <row r="351005" spans="1:5" x14ac:dyDescent="0.35">
      <c r="B351005" s="1" t="s">
        <v>123</v>
      </c>
      <c r="C351005" s="1" t="s">
        <v>97</v>
      </c>
      <c r="D351005" s="1" t="s">
        <v>123</v>
      </c>
      <c r="E351005" s="1" t="s">
        <v>99</v>
      </c>
    </row>
    <row r="351006" spans="1:5" x14ac:dyDescent="0.35">
      <c r="C351006" s="1" t="s">
        <v>108</v>
      </c>
      <c r="E351006" s="1" t="s">
        <v>110</v>
      </c>
    </row>
    <row r="351007" spans="1:5" x14ac:dyDescent="0.35">
      <c r="C351007" s="1" t="s">
        <v>117</v>
      </c>
      <c r="E351007" s="1" t="s">
        <v>118</v>
      </c>
    </row>
    <row r="351008" spans="1:5" x14ac:dyDescent="0.35">
      <c r="C351008" s="1" t="s">
        <v>125</v>
      </c>
    </row>
    <row r="351009" spans="3:3" x14ac:dyDescent="0.35">
      <c r="C351009" s="1" t="s">
        <v>130</v>
      </c>
    </row>
    <row r="351010" spans="3:3" x14ac:dyDescent="0.35">
      <c r="C351010" s="1" t="s">
        <v>134</v>
      </c>
    </row>
    <row r="351011" spans="3:3" x14ac:dyDescent="0.35">
      <c r="C351011" s="1" t="s">
        <v>138</v>
      </c>
    </row>
    <row r="351012" spans="3:3" x14ac:dyDescent="0.35">
      <c r="C351012" s="1" t="s">
        <v>142</v>
      </c>
    </row>
    <row r="351013" spans="3:3" x14ac:dyDescent="0.35">
      <c r="C351013" s="1" t="s">
        <v>146</v>
      </c>
    </row>
  </sheetData>
  <sheetProtection algorithmName="SHA-512" hashValue="EijE2hj/cDRfhwfWEZV7lb5euiIYVvWnzps0xUs4nFHQD9gHGiGVlyvIlt9kE7yoARqy+Gbn8y9haiaq2ndW/Q==" saltValue="bJ70Jbf2BvYd5aybkIcHdw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E1940269-C742-4B81-8B8F-4CF270F8008E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Espinosa Murillo</cp:lastModifiedBy>
  <dcterms:created xsi:type="dcterms:W3CDTF">2020-12-22T15:20:27Z</dcterms:created>
  <dcterms:modified xsi:type="dcterms:W3CDTF">2021-01-15T16:10:23Z</dcterms:modified>
</cp:coreProperties>
</file>