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Y:\LEY DE TRANSPARENCIA\3 Información para publicación\FEP\06 Contratación\Contrataciones FEP\2020\"/>
    </mc:Choice>
  </mc:AlternateContent>
  <xr:revisionPtr revIDLastSave="0" documentId="13_ncr:1_{F1B56CF9-F365-4FC8-93B1-5291C23552BF}" xr6:coauthVersionLast="44" xr6:coauthVersionMax="44" xr10:uidLastSave="{00000000-0000-0000-0000-000000000000}"/>
  <workbookProtection workbookAlgorithmName="SHA-512" workbookHashValue="XQ2c7uGSj74k/c4MnY6mlGIHX1p2QzVBLFGv7YIZfIkwFhmWeW5O5YsDjkK7VmqgxTuPCkCF3iAKS27nWd9aJQ==" workbookSaltValue="0bqGK5h+72Lj3ZAsBI16Dg==" workbookSpinCount="100000" lockStructure="1"/>
  <bookViews>
    <workbookView xWindow="-120" yWindow="-120" windowWidth="29040" windowHeight="15840"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2" i="2" l="1"/>
  <c r="AL13" i="2"/>
  <c r="AQ13" i="2"/>
  <c r="AP11" i="2"/>
  <c r="AP13" i="2" l="1"/>
  <c r="AQ11" i="2" l="1"/>
  <c r="AL12" i="2"/>
  <c r="AL11" i="2"/>
  <c r="N12" i="2"/>
</calcChain>
</file>

<file path=xl/sharedStrings.xml><?xml version="1.0" encoding="utf-8"?>
<sst xmlns="http://schemas.openxmlformats.org/spreadsheetml/2006/main" count="1197" uniqueCount="338">
  <si>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</si>
  <si>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</si>
  <si>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</si>
  <si>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</si>
  <si>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</si>
  <si>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</si>
  <si>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</si>
  <si>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</si>
  <si>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</si>
  <si>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</si>
  <si>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</si>
  <si>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</si>
  <si>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</si>
  <si>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</si>
  <si>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</si>
  <si>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</si>
  <si>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</si>
  <si>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</si>
  <si>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</si>
  <si>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</si>
  <si>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</si>
  <si>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</si>
  <si>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</si>
  <si>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</si>
  <si>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</si>
  <si>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</si>
  <si>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</si>
  <si>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</si>
  <si>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</si>
  <si>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</si>
  <si>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</si>
  <si>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</si>
  <si>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</si>
  <si>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</si>
  <si>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</si>
  <si>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</si>
  <si>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</si>
  <si>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</si>
  <si>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</si>
  <si>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</si>
  <si>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</si>
  <si>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</si>
  <si>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</si>
  <si>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</si>
  <si>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</si>
  <si>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</si>
  <si>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</si>
  <si>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</si>
  <si>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</si>
  <si>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</si>
  <si>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</si>
  <si>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</si>
  <si>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</si>
  <si>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</si>
  <si>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</si>
  <si>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</si>
  <si>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</si>
  <si>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</si>
  <si>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</si>
  <si>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</si>
  <si>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</si>
  <si>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</si>
  <si>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</si>
  <si>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</si>
  <si>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</si>
  <si>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</si>
  <si>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</si>
  <si>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</si>
  <si>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</si>
  <si>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</si>
  <si>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</si>
  <si>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</si>
  <si>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</si>
  <si>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</si>
  <si>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</si>
  <si>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</si>
  <si>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</si>
  <si>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</si>
  <si>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</si>
  <si>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</si>
  <si>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</si>
  <si>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</si>
  <si>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</si>
  <si>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</si>
  <si>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</si>
  <si>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</si>
  <si>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</si>
  <si>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</si>
  <si>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</si>
  <si>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</si>
  <si>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</si>
  <si>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</si>
  <si>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</si>
  <si>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</si>
  <si>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</si>
  <si>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</si>
  <si>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</si>
  <si>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</si>
  <si>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</si>
  <si>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</si>
  <si>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</si>
  <si>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</si>
  <si>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</si>
  <si>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</si>
  <si>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</si>
  <si>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</si>
  <si>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</si>
  <si>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</si>
  <si>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</si>
  <si>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</si>
  <si>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</si>
  <si>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</si>
  <si>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</si>
  <si>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</si>
  <si>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</si>
  <si>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</si>
  <si>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</si>
  <si>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</si>
  <si>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</si>
  <si>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</si>
  <si>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</si>
  <si>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</si>
  <si>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</si>
  <si>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</si>
  <si>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</si>
  <si>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</si>
  <si>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</si>
  <si>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</si>
  <si>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</si>
  <si>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</si>
  <si>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</si>
  <si>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</si>
  <si>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</si>
  <si>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</si>
  <si>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</si>
  <si>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</si>
  <si>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</si>
  <si>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</si>
  <si>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</si>
  <si>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</si>
  <si>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</si>
  <si>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</si>
  <si>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</si>
  <si>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</si>
  <si>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</si>
  <si>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</si>
  <si>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</si>
  <si>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</si>
  <si>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</si>
  <si>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</si>
  <si>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</si>
  <si>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</si>
  <si>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</si>
  <si>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</si>
  <si>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</si>
  <si>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</si>
  <si>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</si>
  <si>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</si>
  <si>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</si>
  <si>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</si>
  <si>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</si>
  <si>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</si>
  <si>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</si>
  <si>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</si>
  <si>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</si>
  <si>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</si>
  <si>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</si>
  <si>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</si>
  <si>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</si>
  <si>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</si>
  <si>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</si>
  <si>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</si>
  <si>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</si>
  <si>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</si>
  <si>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</si>
  <si>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</si>
  <si>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</si>
  <si>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</si>
  <si>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</si>
  <si>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</si>
  <si>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</si>
  <si>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</si>
  <si>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</si>
  <si>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</si>
  <si>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</si>
  <si>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</si>
  <si>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</si>
  <si>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</si>
  <si>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</si>
  <si>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</si>
  <si>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</si>
  <si>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</si>
  <si>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</si>
  <si>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</si>
  <si>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</si>
  <si>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</si>
  <si>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</si>
  <si>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</si>
  <si>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</si>
  <si>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</si>
  <si>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</si>
  <si>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</si>
  <si>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</si>
  <si>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</si>
  <si>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</si>
  <si>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</si>
  <si>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</si>
  <si>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</si>
  <si>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</si>
  <si>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</si>
  <si>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</si>
  <si>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</si>
  <si>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</si>
  <si>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</si>
  <si>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</si>
  <si>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</si>
  <si>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</si>
  <si>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</si>
  <si>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</si>
  <si>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</si>
  <si>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</si>
  <si>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</si>
  <si>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</si>
  <si>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</si>
  <si>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</si>
  <si>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</si>
  <si>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</si>
  <si>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</si>
  <si>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</si>
  <si>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</si>
  <si>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</si>
  <si>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</si>
  <si>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</si>
  <si>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</si>
  <si>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</si>
  <si>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</si>
  <si>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</si>
  <si>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</si>
  <si>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</si>
  <si>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</si>
  <si>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</si>
  <si>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</si>
  <si>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</si>
  <si>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</si>
  <si>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</si>
  <si>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</si>
  <si>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</si>
  <si>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</si>
  <si>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</si>
  <si>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</si>
  <si>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</si>
  <si>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</si>
  <si>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</si>
  <si>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</si>
  <si>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</si>
  <si>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</si>
  <si>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</si>
  <si>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</si>
  <si>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</si>
  <si>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</si>
  <si>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</si>
  <si>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</si>
  <si>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</si>
  <si>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</si>
  <si>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</si>
  <si>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</si>
  <si>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</si>
  <si>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</si>
  <si>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</si>
  <si>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</si>
  <si>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</si>
  <si>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</si>
  <si>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</si>
  <si>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</si>
  <si>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</si>
  <si>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</si>
  <si>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</si>
  <si>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</si>
  <si>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</si>
  <si>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</si>
  <si>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</si>
  <si>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</si>
  <si>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</si>
  <si>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</si>
  <si>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</si>
  <si>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</si>
  <si>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</si>
  <si>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</si>
  <si>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</si>
  <si>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</si>
  <si>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</si>
  <si>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</si>
  <si>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</si>
  <si>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</si>
  <si>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</si>
  <si>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</si>
  <si>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</si>
  <si>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</si>
  <si>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</si>
  <si>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</si>
  <si>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</si>
  <si>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</si>
  <si>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</si>
  <si>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</si>
  <si>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</si>
  <si>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</si>
  <si>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</si>
  <si>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</si>
  <si>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</si>
  <si>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</si>
  <si>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</si>
  <si>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</si>
  <si>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</si>
  <si>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</si>
  <si>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</si>
  <si>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</si>
  <si>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</si>
  <si>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</si>
  <si>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suscribió contrato bajo disposiciones de Ley 80 o Ley 1150 o demás disposiciones reglamentarias, dada la naturaleza de la organización</t>
  </si>
  <si>
    <t>No se expidieron órdenes por monto superior a 5 smlv</t>
  </si>
  <si>
    <t>No se suscribió contrato con consorcios o uniones temporales</t>
  </si>
  <si>
    <t>FILA_2</t>
  </si>
  <si>
    <t>007/17</t>
  </si>
  <si>
    <r>
      <t xml:space="preserve">Arrendamiento de los siguientes sistemas de información para la administración del FEP: 1) ERP Apoteosys, 2) Sist de nómina Kactus; 3) Sist de reportes Biable; 4) Sist de Gestión Documental Orfeo; 5) CRM; 6) Intranet Palmaweb; 7) Portal palmero; y 8) Software base de los servidores, cuyos desarrollos o licencias son de propiedad de </t>
    </r>
    <r>
      <rPr>
        <b/>
        <sz val="11"/>
        <color indexed="8"/>
        <rFont val="Calibri"/>
        <family val="2"/>
      </rPr>
      <t>EL ARRENDADOR</t>
    </r>
  </si>
  <si>
    <t>FEDEPALMA</t>
  </si>
  <si>
    <t>001/18</t>
  </si>
  <si>
    <t>Arrendamiento por el uso del Sistema de Información para la Administración de los Fondos Parafiscales Palmeros, que permite llevar de manera eficiente y efectiva la administración del FEP</t>
  </si>
  <si>
    <t>Cristina Triana Soto</t>
  </si>
  <si>
    <t>Representante Legal Suplente General</t>
  </si>
  <si>
    <t>Mario Gomez Arciniegas</t>
  </si>
  <si>
    <t>FILA_3</t>
  </si>
  <si>
    <t>022/10</t>
  </si>
  <si>
    <t>Juan Carlos Ballesteros Uriza</t>
  </si>
  <si>
    <t>No se suscribió contrato o convenio interadministrativo, dada la naturaleza de la organización.</t>
  </si>
  <si>
    <t>La adición en valor corresponde a la sumatoria del valor total del arrendamiento para las prórrogas. Para el 2020 el valor anual es de $193.846.714.</t>
  </si>
  <si>
    <t>La adición en valor corresponde a la sumatoria del valor total del arrendamiento para las prórrogas. Para el 2020 el valor anual es de $140.866.385. Contrato se prorroga hasta 01/01/2025. La vigencia del contrato inició el 01/01/2010.</t>
  </si>
  <si>
    <t>El valor de la adición corresponde al valor de las prórrogas. Para el 2020 el valor anual es de $332.084.540.</t>
  </si>
  <si>
    <r>
      <t xml:space="preserve">Arrendamiento a </t>
    </r>
    <r>
      <rPr>
        <sz val="10"/>
        <rFont val="Arial"/>
        <family val="2"/>
      </rPr>
      <t>EL ARRENDATARIO, el uso y el goce de oficinas destinadas al funcionamiento de la Secretaría Técnica, la Auditoría Interna y la Coordinación Administrativa del FEP Palmero, así como el uso y goce de muebles, equipos de oficina y equipos de cómputo.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</si>
</sst>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_-&quot;$&quot;* #,##0.00_-;\-&quot;$&quot;* #,##0.00_-;_-&quot;$&quot;* &quot;-&quot;??_-;_-@_-"/>
    <numFmt numFmtId="166" formatCode="_(&quot;$&quot;* #,##0_);_(&quot;$&quot;* \(#,##0\);_(&quot;$&quot;* &quot;-&quot;??_);_(@_)"/>
    <numFmt numFmtId="167" formatCode="#,##0_ ;\-#,##0\ "/>
  </numFmts>
  <fonts count="12"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1"/>
      <name val="Calibri"/>
      <family val="2"/>
      <scheme val="minor"/>
    </font>
    <font>
      <sz val="11"/>
      <color indexed="8"/>
      <name val="Calibri"/>
      <family val="2"/>
    </font>
    <font>
      <b/>
      <sz val="11"/>
      <color indexed="8"/>
      <name val="Calibri"/>
      <family val="2"/>
    </font>
    <font>
      <sz val="11"/>
      <color rgb="FF000000"/>
      <name val="Calibri"/>
      <family val="2"/>
    </font>
    <font>
      <sz val="11"/>
      <name val="Calibri"/>
      <family val="2"/>
    </font>
    <font>
      <sz val="10"/>
      <name val="Arial"/>
      <family val="2"/>
    </font>
    <font>
      <b/>
      <sz val="10"/>
      <color indexed="9"/>
      <name val="Arial"/>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indexed="54"/>
        <bgColor indexed="64"/>
      </patternFill>
    </fill>
    <fill>
      <patternFill patternType="solid">
        <fgColor indexed="9"/>
        <bgColor indexed="64"/>
      </patternFill>
    </fill>
  </fills>
  <borders count="2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top style="thin">
        <color indexed="9"/>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s>
  <cellStyleXfs count="8">
    <xf numFmtId="0" fontId="0" fillId="0" borderId="0"/>
    <xf numFmtId="0" fontId="3" fillId="5" borderId="3"/>
    <xf numFmtId="0" fontId="3" fillId="5" borderId="3"/>
    <xf numFmtId="0" fontId="3" fillId="5" borderId="3"/>
    <xf numFmtId="0" fontId="3" fillId="5" borderId="3"/>
    <xf numFmtId="165" fontId="3" fillId="5" borderId="3" applyFont="0" applyFill="0" applyBorder="0" applyAlignment="0" applyProtection="0"/>
    <xf numFmtId="43" fontId="10" fillId="5" borderId="3" applyFont="0" applyFill="0" applyBorder="0" applyAlignment="0" applyProtection="0"/>
    <xf numFmtId="0" fontId="3" fillId="5" borderId="3"/>
  </cellStyleXfs>
  <cellXfs count="94">
    <xf numFmtId="0" fontId="0" fillId="0" borderId="0" xfId="0"/>
    <xf numFmtId="0" fontId="1" fillId="2" borderId="2" xfId="0" applyFont="1" applyFill="1" applyBorder="1" applyAlignment="1">
      <alignment horizontal="center" vertical="center"/>
    </xf>
    <xf numFmtId="164" fontId="2" fillId="4" borderId="5" xfId="0" applyNumberFormat="1" applyFont="1" applyFill="1" applyBorder="1" applyAlignment="1">
      <alignment horizontal="center" vertical="center"/>
    </xf>
    <xf numFmtId="0" fontId="0" fillId="0" borderId="0" xfId="0" applyAlignment="1">
      <alignment wrapText="1"/>
    </xf>
    <xf numFmtId="0" fontId="0" fillId="0" borderId="0" xfId="0" applyAlignment="1"/>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xf numFmtId="0" fontId="1" fillId="2" borderId="19"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wrapText="1"/>
    </xf>
    <xf numFmtId="0" fontId="4" fillId="2" borderId="6" xfId="1" applyFont="1" applyFill="1" applyBorder="1" applyAlignment="1">
      <alignment horizontal="center" vertical="center" wrapText="1"/>
    </xf>
    <xf numFmtId="0" fontId="3" fillId="5" borderId="7" xfId="1" applyFill="1" applyBorder="1" applyAlignment="1">
      <alignment vertical="center" wrapText="1"/>
    </xf>
    <xf numFmtId="0" fontId="3" fillId="5" borderId="7" xfId="1" applyFill="1" applyBorder="1" applyAlignment="1" applyProtection="1">
      <alignment vertical="center" wrapText="1"/>
      <protection locked="0"/>
    </xf>
    <xf numFmtId="164" fontId="3" fillId="5" borderId="7" xfId="1" applyNumberFormat="1" applyFill="1" applyBorder="1" applyAlignment="1" applyProtection="1">
      <alignment vertical="center" wrapText="1"/>
      <protection locked="0"/>
    </xf>
    <xf numFmtId="0" fontId="3" fillId="5" borderId="7" xfId="1" applyFill="1" applyBorder="1" applyAlignment="1">
      <alignment horizontal="center" vertical="center" wrapText="1"/>
    </xf>
    <xf numFmtId="0" fontId="0" fillId="3" borderId="3" xfId="0" applyFill="1" applyBorder="1" applyAlignment="1">
      <alignment horizontal="center" vertical="center" wrapText="1"/>
    </xf>
    <xf numFmtId="0" fontId="0" fillId="4" borderId="4" xfId="0" applyFill="1" applyBorder="1" applyAlignment="1" applyProtection="1">
      <alignment vertical="center" wrapText="1"/>
      <protection locked="0"/>
    </xf>
    <xf numFmtId="0" fontId="5" fillId="5" borderId="7" xfId="1" applyFont="1" applyFill="1" applyBorder="1" applyAlignment="1" applyProtection="1">
      <alignment horizontal="left" vertical="center" wrapText="1"/>
      <protection locked="0"/>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6" fillId="4" borderId="10" xfId="0" applyFont="1" applyFill="1" applyBorder="1" applyAlignment="1" applyProtection="1">
      <alignment horizontal="center" vertical="center" wrapText="1"/>
      <protection locked="0"/>
    </xf>
    <xf numFmtId="164" fontId="6" fillId="4" borderId="10" xfId="0" applyNumberFormat="1" applyFont="1" applyFill="1" applyBorder="1" applyAlignment="1" applyProtection="1">
      <alignment horizontal="center" vertical="center" wrapText="1"/>
      <protection locked="0"/>
    </xf>
    <xf numFmtId="0" fontId="6" fillId="4" borderId="10" xfId="0" applyFont="1" applyFill="1" applyBorder="1" applyAlignment="1" applyProtection="1">
      <alignment horizontal="right" vertical="center" wrapText="1"/>
      <protection locked="0"/>
    </xf>
    <xf numFmtId="0" fontId="6" fillId="0" borderId="10" xfId="3" applyFont="1" applyFill="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0" fontId="6" fillId="0" borderId="10" xfId="0" applyFont="1" applyBorder="1" applyAlignment="1">
      <alignment horizontal="justify" vertical="center" wrapText="1"/>
    </xf>
    <xf numFmtId="0" fontId="6" fillId="6" borderId="10" xfId="4" applyFont="1" applyFill="1" applyBorder="1" applyAlignment="1" applyProtection="1">
      <alignment horizontal="center" vertical="center" wrapText="1"/>
      <protection locked="0"/>
    </xf>
    <xf numFmtId="0" fontId="6" fillId="6" borderId="10" xfId="4" applyFont="1" applyFill="1" applyBorder="1" applyAlignment="1" applyProtection="1">
      <alignment vertical="center" wrapText="1"/>
      <protection locked="0"/>
    </xf>
    <xf numFmtId="0" fontId="0" fillId="5" borderId="10" xfId="4" applyFont="1" applyFill="1" applyBorder="1" applyAlignment="1" applyProtection="1">
      <alignment horizontal="center" vertical="center" wrapText="1"/>
      <protection locked="0"/>
    </xf>
    <xf numFmtId="0" fontId="0" fillId="5" borderId="10" xfId="4" applyFont="1" applyFill="1" applyBorder="1" applyAlignment="1" applyProtection="1">
      <alignment vertical="center" wrapText="1"/>
      <protection locked="0"/>
    </xf>
    <xf numFmtId="0" fontId="6" fillId="5" borderId="10" xfId="4" applyFont="1" applyFill="1" applyBorder="1" applyAlignment="1" applyProtection="1">
      <alignment horizontal="center" vertical="center" wrapText="1"/>
      <protection locked="0"/>
    </xf>
    <xf numFmtId="166" fontId="9" fillId="0" borderId="10" xfId="5" applyNumberFormat="1" applyFont="1" applyFill="1" applyBorder="1" applyAlignment="1" applyProtection="1">
      <alignment horizontal="center" vertical="center" wrapText="1"/>
      <protection locked="0"/>
    </xf>
    <xf numFmtId="164" fontId="6" fillId="5" borderId="10" xfId="4" applyNumberFormat="1" applyFont="1" applyFill="1" applyBorder="1" applyAlignment="1" applyProtection="1">
      <alignment horizontal="center" vertical="center" wrapText="1"/>
      <protection locked="0"/>
    </xf>
    <xf numFmtId="164" fontId="6" fillId="4" borderId="10" xfId="0" applyNumberFormat="1"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167" fontId="9" fillId="5" borderId="10" xfId="6" applyNumberFormat="1" applyFont="1"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0" fontId="9" fillId="5" borderId="16" xfId="0" applyFont="1" applyFill="1" applyBorder="1" applyAlignment="1">
      <alignment horizontal="center" vertical="center" wrapText="1"/>
    </xf>
    <xf numFmtId="0" fontId="6" fillId="5" borderId="7" xfId="0" applyFont="1" applyFill="1" applyBorder="1" applyAlignment="1" applyProtection="1">
      <alignment horizontal="center" vertical="center" wrapText="1"/>
      <protection locked="0"/>
    </xf>
    <xf numFmtId="164" fontId="6" fillId="4" borderId="7" xfId="0" applyNumberFormat="1" applyFont="1" applyFill="1" applyBorder="1" applyAlignment="1" applyProtection="1">
      <alignment horizontal="center" vertical="center" wrapText="1"/>
      <protection locked="0"/>
    </xf>
    <xf numFmtId="0" fontId="6" fillId="5" borderId="7" xfId="0" applyFont="1" applyFill="1" applyBorder="1" applyAlignment="1" applyProtection="1">
      <alignment horizontal="right" vertical="center" wrapText="1"/>
      <protection locked="0"/>
    </xf>
    <xf numFmtId="0" fontId="6" fillId="0"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vertical="center" wrapText="1"/>
      <protection locked="0"/>
    </xf>
    <xf numFmtId="0" fontId="6" fillId="0" borderId="7" xfId="0" applyFont="1" applyBorder="1" applyAlignment="1">
      <alignment horizontal="justify" vertical="center" wrapText="1"/>
    </xf>
    <xf numFmtId="0" fontId="6" fillId="5" borderId="7" xfId="4" applyFont="1" applyFill="1" applyBorder="1" applyAlignment="1" applyProtection="1">
      <alignment horizontal="center" vertical="center" wrapText="1"/>
      <protection locked="0"/>
    </xf>
    <xf numFmtId="0" fontId="6" fillId="5" borderId="7" xfId="4" applyFont="1" applyFill="1" applyBorder="1" applyAlignment="1" applyProtection="1">
      <alignment vertical="center" wrapText="1"/>
      <protection locked="0"/>
    </xf>
    <xf numFmtId="0" fontId="0" fillId="5" borderId="7" xfId="4" applyFont="1" applyFill="1" applyBorder="1" applyAlignment="1" applyProtection="1">
      <alignment horizontal="center" vertical="center" wrapText="1"/>
      <protection locked="0"/>
    </xf>
    <xf numFmtId="0" fontId="0" fillId="5" borderId="7" xfId="4" applyFont="1" applyFill="1" applyBorder="1" applyAlignment="1" applyProtection="1">
      <alignment vertical="center" wrapText="1"/>
      <protection locked="0"/>
    </xf>
    <xf numFmtId="166" fontId="9" fillId="0" borderId="7" xfId="5" applyNumberFormat="1" applyFont="1" applyFill="1" applyBorder="1" applyAlignment="1" applyProtection="1">
      <alignment horizontal="center" vertical="center" wrapText="1"/>
      <protection locked="0"/>
    </xf>
    <xf numFmtId="164" fontId="6" fillId="5" borderId="7" xfId="4" applyNumberFormat="1" applyFont="1" applyFill="1" applyBorder="1" applyAlignment="1" applyProtection="1">
      <alignment horizontal="center" vertical="center" wrapText="1"/>
      <protection locked="0"/>
    </xf>
    <xf numFmtId="164" fontId="6" fillId="4" borderId="7" xfId="0" applyNumberFormat="1" applyFont="1" applyFill="1" applyBorder="1" applyAlignment="1" applyProtection="1">
      <alignment vertical="center" wrapText="1"/>
      <protection locked="0"/>
    </xf>
    <xf numFmtId="167" fontId="9" fillId="5" borderId="7" xfId="6" applyNumberFormat="1"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8" borderId="13" xfId="0" applyFont="1"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164" fontId="0" fillId="8" borderId="13" xfId="0" applyNumberFormat="1" applyFill="1" applyBorder="1" applyAlignment="1" applyProtection="1">
      <alignment horizontal="center" vertical="center" wrapText="1"/>
      <protection locked="0"/>
    </xf>
    <xf numFmtId="0" fontId="6" fillId="5" borderId="13" xfId="0" applyFont="1" applyFill="1" applyBorder="1" applyAlignment="1" applyProtection="1">
      <alignment horizontal="right" vertical="center" wrapText="1"/>
      <protection locked="0"/>
    </xf>
    <xf numFmtId="0" fontId="6" fillId="0" borderId="13"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wrapText="1"/>
      <protection locked="0"/>
    </xf>
    <xf numFmtId="3" fontId="0" fillId="5" borderId="13" xfId="0" applyNumberFormat="1" applyFill="1" applyBorder="1" applyAlignment="1" applyProtection="1">
      <alignment horizontal="center" vertical="center" wrapText="1"/>
      <protection locked="0"/>
    </xf>
    <xf numFmtId="0" fontId="6" fillId="5" borderId="13" xfId="4"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0" fillId="5" borderId="13" xfId="0" applyFill="1" applyBorder="1" applyAlignment="1">
      <alignment horizontal="center" vertical="center" wrapText="1"/>
    </xf>
    <xf numFmtId="0" fontId="0" fillId="5" borderId="13" xfId="4" applyFont="1" applyFill="1" applyBorder="1" applyAlignment="1" applyProtection="1">
      <alignment horizontal="center" vertical="center" wrapText="1"/>
      <protection locked="0"/>
    </xf>
    <xf numFmtId="3" fontId="0" fillId="8" borderId="13" xfId="0" applyNumberFormat="1"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3" fontId="8" fillId="5" borderId="10" xfId="0" applyNumberFormat="1" applyFont="1" applyFill="1" applyBorder="1" applyAlignment="1">
      <alignment vertical="center" wrapText="1"/>
    </xf>
    <xf numFmtId="0" fontId="0" fillId="0" borderId="7" xfId="0" applyBorder="1" applyAlignment="1">
      <alignment vertical="center" wrapText="1"/>
    </xf>
    <xf numFmtId="3" fontId="8" fillId="5" borderId="7" xfId="0" applyNumberFormat="1" applyFont="1" applyFill="1" applyBorder="1" applyAlignment="1">
      <alignment vertical="center" wrapText="1"/>
    </xf>
    <xf numFmtId="0" fontId="0" fillId="0" borderId="13" xfId="0" applyBorder="1" applyAlignment="1">
      <alignment vertical="center" wrapText="1"/>
    </xf>
    <xf numFmtId="3" fontId="8" fillId="5" borderId="13" xfId="0" applyNumberFormat="1" applyFont="1" applyFill="1" applyBorder="1" applyAlignment="1">
      <alignment vertical="center" wrapText="1"/>
    </xf>
    <xf numFmtId="0" fontId="9" fillId="0" borderId="11" xfId="7"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0" fillId="0" borderId="14" xfId="0" applyFill="1" applyBorder="1" applyAlignment="1">
      <alignment horizontal="left" vertical="center" wrapText="1"/>
    </xf>
    <xf numFmtId="0" fontId="4" fillId="2" borderId="2" xfId="2" applyFont="1" applyFill="1" applyBorder="1" applyAlignment="1">
      <alignment horizontal="center" vertical="center" wrapText="1"/>
    </xf>
    <xf numFmtId="0" fontId="3" fillId="5" borderId="4" xfId="2" applyFill="1" applyBorder="1" applyAlignment="1" applyProtection="1">
      <alignment vertical="center" wrapText="1"/>
      <protection locked="0"/>
    </xf>
    <xf numFmtId="164" fontId="3" fillId="5" borderId="4" xfId="2" applyNumberFormat="1" applyFill="1" applyBorder="1" applyAlignment="1" applyProtection="1">
      <alignment vertical="center" wrapText="1"/>
      <protection locked="0"/>
    </xf>
    <xf numFmtId="0" fontId="3" fillId="5" borderId="3" xfId="2" applyFill="1" applyAlignment="1">
      <alignment vertical="center" wrapText="1"/>
    </xf>
    <xf numFmtId="0" fontId="4" fillId="2" borderId="2" xfId="0" applyFont="1" applyFill="1" applyBorder="1" applyAlignment="1">
      <alignment horizontal="center" vertical="center" wrapText="1"/>
    </xf>
    <xf numFmtId="164" fontId="0" fillId="4" borderId="4" xfId="0" applyNumberFormat="1" applyFill="1" applyBorder="1" applyAlignment="1" applyProtection="1">
      <alignment vertical="center" wrapText="1"/>
      <protection locked="0"/>
    </xf>
  </cellXfs>
  <cellStyles count="8">
    <cellStyle name="Millares 2" xfId="6" xr:uid="{00000000-0005-0000-0000-000000000000}"/>
    <cellStyle name="Moneda 2" xfId="5" xr:uid="{00000000-0005-0000-0000-000001000000}"/>
    <cellStyle name="Normal" xfId="0" builtinId="0"/>
    <cellStyle name="Normal 3" xfId="3" xr:uid="{00000000-0005-0000-0000-000003000000}"/>
    <cellStyle name="Normal 5" xfId="4" xr:uid="{00000000-0005-0000-0000-000004000000}"/>
    <cellStyle name="Normal 6" xfId="2" xr:uid="{00000000-0005-0000-0000-000005000000}"/>
    <cellStyle name="Normal 7" xfId="7" xr:uid="{00000000-0005-0000-0000-000006000000}"/>
    <cellStyle name="Normal 8"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showGridLines="0" tabSelected="1" zoomScale="95" zoomScaleNormal="95" workbookViewId="0">
      <selection activeCell="D30" sqref="D30"/>
    </sheetView>
  </sheetViews>
  <sheetFormatPr baseColWidth="10" defaultColWidth="9.140625" defaultRowHeight="15" x14ac:dyDescent="0.25"/>
  <cols>
    <col min="1" max="1" width="9.140625" style="3"/>
    <col min="2" max="2" width="19.85546875" style="3" customWidth="1"/>
    <col min="3" max="3" width="21.5703125" style="3" customWidth="1"/>
    <col min="4" max="4" width="19" style="3" customWidth="1"/>
    <col min="5" max="5" width="24" style="3" customWidth="1"/>
    <col min="6" max="6" width="32" style="3" customWidth="1"/>
    <col min="7" max="7" width="50" style="3" customWidth="1"/>
    <col min="8" max="8" width="60" style="3" customWidth="1"/>
    <col min="9" max="9" width="49" style="3" customWidth="1"/>
    <col min="10" max="10" width="47" style="3" customWidth="1"/>
    <col min="11" max="11" width="25" style="3" customWidth="1"/>
    <col min="12" max="12" width="28" style="3" customWidth="1"/>
    <col min="13" max="13" width="23" style="3" customWidth="1"/>
    <col min="14" max="14" width="37" style="3" customWidth="1"/>
    <col min="15" max="15" width="18" style="3" customWidth="1"/>
    <col min="16" max="16" width="20" style="3" customWidth="1"/>
    <col min="17" max="17" width="43" style="3" customWidth="1"/>
    <col min="18" max="18" width="60" style="3" customWidth="1"/>
    <col min="19" max="19" width="51" style="3" customWidth="1"/>
    <col min="20" max="20" width="78" style="3" customWidth="1"/>
    <col min="21" max="21" width="30" style="3" customWidth="1"/>
    <col min="22" max="22" width="39" style="3" customWidth="1"/>
    <col min="23" max="23" width="42" style="3" customWidth="1"/>
    <col min="24" max="24" width="34" style="3" customWidth="1"/>
    <col min="25" max="25" width="54" style="3" customWidth="1"/>
    <col min="26" max="26" width="38" style="3" customWidth="1"/>
    <col min="27" max="27" width="35" style="3" customWidth="1"/>
    <col min="28" max="28" width="34" style="3" customWidth="1"/>
    <col min="29" max="29" width="36" style="3" customWidth="1"/>
    <col min="30" max="30" width="50" style="3" customWidth="1"/>
    <col min="31" max="31" width="25" style="3" customWidth="1"/>
    <col min="32" max="32" width="39" style="3" customWidth="1"/>
    <col min="33" max="33" width="42" style="3" customWidth="1"/>
    <col min="34" max="34" width="35" style="3" customWidth="1"/>
    <col min="35" max="35" width="54" style="3" customWidth="1"/>
    <col min="36" max="36" width="38" style="3" customWidth="1"/>
    <col min="37" max="37" width="35" style="3" customWidth="1"/>
    <col min="38" max="38" width="38" style="3" customWidth="1"/>
    <col min="39" max="39" width="41" style="3" customWidth="1"/>
    <col min="40" max="40" width="33" style="3" customWidth="1"/>
    <col min="41" max="41" width="53" style="3" customWidth="1"/>
    <col min="42" max="42" width="37" style="3" customWidth="1"/>
    <col min="43" max="43" width="34" style="3" customWidth="1"/>
    <col min="44" max="44" width="24" style="3" customWidth="1"/>
    <col min="45" max="45" width="33" style="3" customWidth="1"/>
    <col min="46" max="46" width="47" style="3" customWidth="1"/>
    <col min="47" max="47" width="23.28515625" style="3" customWidth="1"/>
    <col min="48" max="48" width="29" style="3" customWidth="1"/>
    <col min="49" max="49" width="32" style="3" customWidth="1"/>
    <col min="50" max="50" width="27" style="3" customWidth="1"/>
    <col min="51" max="52" width="32" style="3" customWidth="1"/>
    <col min="53" max="53" width="44" style="3" customWidth="1"/>
    <col min="54" max="54" width="38" style="3" customWidth="1"/>
    <col min="55" max="55" width="47" style="3" customWidth="1"/>
    <col min="56" max="56" width="41" style="3" customWidth="1"/>
    <col min="57" max="57" width="19" style="3" customWidth="1"/>
    <col min="58" max="58" width="9.140625" style="3"/>
    <col min="59" max="256" width="8" style="3" hidden="1"/>
    <col min="257" max="16384" width="9.140625" style="3"/>
  </cols>
  <sheetData>
    <row r="1" spans="1:57" x14ac:dyDescent="0.25">
      <c r="B1" s="12" t="s">
        <v>0</v>
      </c>
      <c r="C1" s="12">
        <v>59</v>
      </c>
      <c r="D1" s="10" t="s">
        <v>1</v>
      </c>
      <c r="E1" s="11"/>
      <c r="F1" s="11"/>
    </row>
    <row r="2" spans="1:57" x14ac:dyDescent="0.25">
      <c r="B2" s="12" t="s">
        <v>2</v>
      </c>
      <c r="C2" s="12">
        <v>423</v>
      </c>
      <c r="D2" s="10" t="s">
        <v>3</v>
      </c>
      <c r="E2" s="11"/>
      <c r="F2" s="11"/>
    </row>
    <row r="3" spans="1:57" x14ac:dyDescent="0.25">
      <c r="B3" s="12" t="s">
        <v>4</v>
      </c>
      <c r="C3" s="12">
        <v>1</v>
      </c>
      <c r="D3" s="10"/>
      <c r="E3" s="11"/>
      <c r="F3" s="11"/>
    </row>
    <row r="4" spans="1:57" x14ac:dyDescent="0.25">
      <c r="B4" s="12" t="s">
        <v>5</v>
      </c>
      <c r="C4" s="12">
        <v>66</v>
      </c>
    </row>
    <row r="5" spans="1:57" x14ac:dyDescent="0.25">
      <c r="B5" s="12" t="s">
        <v>6</v>
      </c>
      <c r="C5" s="13">
        <v>43861</v>
      </c>
    </row>
    <row r="6" spans="1:57" x14ac:dyDescent="0.25">
      <c r="B6" s="12" t="s">
        <v>7</v>
      </c>
      <c r="C6" s="12">
        <v>1</v>
      </c>
      <c r="D6" s="12" t="s">
        <v>8</v>
      </c>
    </row>
    <row r="8" spans="1:57" x14ac:dyDescent="0.25">
      <c r="A8" s="12"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x14ac:dyDescent="0.25">
      <c r="C9" s="12">
        <v>2</v>
      </c>
      <c r="D9" s="12">
        <v>3</v>
      </c>
      <c r="E9" s="12">
        <v>4</v>
      </c>
      <c r="F9" s="12">
        <v>8</v>
      </c>
      <c r="G9" s="12">
        <v>9</v>
      </c>
      <c r="H9" s="12">
        <v>10</v>
      </c>
      <c r="I9" s="12">
        <v>11</v>
      </c>
      <c r="J9" s="12">
        <v>12</v>
      </c>
      <c r="K9" s="12">
        <v>16</v>
      </c>
      <c r="L9" s="12">
        <v>20</v>
      </c>
      <c r="M9" s="12">
        <v>24</v>
      </c>
      <c r="N9" s="12">
        <v>28</v>
      </c>
      <c r="O9" s="12">
        <v>32</v>
      </c>
      <c r="P9" s="12">
        <v>35</v>
      </c>
      <c r="Q9" s="12">
        <v>36</v>
      </c>
      <c r="R9" s="12">
        <v>40</v>
      </c>
      <c r="S9" s="12">
        <v>44</v>
      </c>
      <c r="T9" s="12">
        <v>48</v>
      </c>
      <c r="U9" s="12">
        <v>52</v>
      </c>
      <c r="V9" s="12">
        <v>56</v>
      </c>
      <c r="W9" s="12">
        <v>60</v>
      </c>
      <c r="X9" s="12">
        <v>64</v>
      </c>
      <c r="Y9" s="12">
        <v>68</v>
      </c>
      <c r="Z9" s="12">
        <v>72</v>
      </c>
      <c r="AA9" s="12">
        <v>76</v>
      </c>
      <c r="AB9" s="12">
        <v>80</v>
      </c>
      <c r="AC9" s="12">
        <v>84</v>
      </c>
      <c r="AD9" s="12">
        <v>88</v>
      </c>
      <c r="AE9" s="12">
        <v>92</v>
      </c>
      <c r="AF9" s="12">
        <v>96</v>
      </c>
      <c r="AG9" s="12">
        <v>100</v>
      </c>
      <c r="AH9" s="12">
        <v>104</v>
      </c>
      <c r="AI9" s="12">
        <v>108</v>
      </c>
      <c r="AJ9" s="12">
        <v>112</v>
      </c>
      <c r="AK9" s="12">
        <v>116</v>
      </c>
      <c r="AL9" s="12">
        <v>120</v>
      </c>
      <c r="AM9" s="12">
        <v>124</v>
      </c>
      <c r="AN9" s="12">
        <v>128</v>
      </c>
      <c r="AO9" s="12">
        <v>132</v>
      </c>
      <c r="AP9" s="12">
        <v>136</v>
      </c>
      <c r="AQ9" s="12">
        <v>140</v>
      </c>
      <c r="AR9" s="12">
        <v>144</v>
      </c>
      <c r="AS9" s="12">
        <v>148</v>
      </c>
      <c r="AT9" s="12">
        <v>152</v>
      </c>
      <c r="AU9" s="12">
        <v>156</v>
      </c>
      <c r="AV9" s="12">
        <v>160</v>
      </c>
      <c r="AW9" s="12">
        <v>164</v>
      </c>
      <c r="AX9" s="12">
        <v>168</v>
      </c>
      <c r="AY9" s="12">
        <v>172</v>
      </c>
      <c r="AZ9" s="12">
        <v>176</v>
      </c>
      <c r="BA9" s="12">
        <v>180</v>
      </c>
      <c r="BB9" s="12">
        <v>184</v>
      </c>
      <c r="BC9" s="12">
        <v>188</v>
      </c>
      <c r="BD9" s="12">
        <v>192</v>
      </c>
      <c r="BE9" s="12">
        <v>196</v>
      </c>
    </row>
    <row r="10" spans="1:57" ht="30" x14ac:dyDescent="0.25">
      <c r="C10" s="12" t="s">
        <v>11</v>
      </c>
      <c r="D10" s="12" t="s">
        <v>12</v>
      </c>
      <c r="E10" s="12" t="s">
        <v>13</v>
      </c>
      <c r="F10" s="12" t="s">
        <v>14</v>
      </c>
      <c r="G10" s="12" t="s">
        <v>15</v>
      </c>
      <c r="H10" s="12" t="s">
        <v>16</v>
      </c>
      <c r="I10" s="12" t="s">
        <v>17</v>
      </c>
      <c r="J10" s="12" t="s">
        <v>18</v>
      </c>
      <c r="K10" s="12" t="s">
        <v>19</v>
      </c>
      <c r="L10" s="12" t="s">
        <v>20</v>
      </c>
      <c r="M10" s="12" t="s">
        <v>21</v>
      </c>
      <c r="N10" s="12" t="s">
        <v>22</v>
      </c>
      <c r="O10" s="12" t="s">
        <v>23</v>
      </c>
      <c r="P10" s="12" t="s">
        <v>24</v>
      </c>
      <c r="Q10" s="12" t="s">
        <v>25</v>
      </c>
      <c r="R10" s="12" t="s">
        <v>26</v>
      </c>
      <c r="S10" s="12" t="s">
        <v>27</v>
      </c>
      <c r="T10" s="12" t="s">
        <v>28</v>
      </c>
      <c r="U10" s="12" t="s">
        <v>29</v>
      </c>
      <c r="V10" s="12" t="s">
        <v>30</v>
      </c>
      <c r="W10" s="12" t="s">
        <v>31</v>
      </c>
      <c r="X10" s="12" t="s">
        <v>32</v>
      </c>
      <c r="Y10" s="12" t="s">
        <v>33</v>
      </c>
      <c r="Z10" s="12" t="s">
        <v>34</v>
      </c>
      <c r="AA10" s="12" t="s">
        <v>35</v>
      </c>
      <c r="AB10" s="12" t="s">
        <v>36</v>
      </c>
      <c r="AC10" s="12" t="s">
        <v>37</v>
      </c>
      <c r="AD10" s="12" t="s">
        <v>38</v>
      </c>
      <c r="AE10" s="12" t="s">
        <v>39</v>
      </c>
      <c r="AF10" s="12" t="s">
        <v>40</v>
      </c>
      <c r="AG10" s="12" t="s">
        <v>41</v>
      </c>
      <c r="AH10" s="12" t="s">
        <v>42</v>
      </c>
      <c r="AI10" s="12" t="s">
        <v>43</v>
      </c>
      <c r="AJ10" s="12" t="s">
        <v>44</v>
      </c>
      <c r="AK10" s="12" t="s">
        <v>45</v>
      </c>
      <c r="AL10" s="12" t="s">
        <v>46</v>
      </c>
      <c r="AM10" s="12" t="s">
        <v>47</v>
      </c>
      <c r="AN10" s="12" t="s">
        <v>48</v>
      </c>
      <c r="AO10" s="12" t="s">
        <v>49</v>
      </c>
      <c r="AP10" s="12" t="s">
        <v>50</v>
      </c>
      <c r="AQ10" s="12" t="s">
        <v>51</v>
      </c>
      <c r="AR10" s="12" t="s">
        <v>52</v>
      </c>
      <c r="AS10" s="12" t="s">
        <v>53</v>
      </c>
      <c r="AT10" s="12" t="s">
        <v>54</v>
      </c>
      <c r="AU10" s="12" t="s">
        <v>55</v>
      </c>
      <c r="AV10" s="12" t="s">
        <v>56</v>
      </c>
      <c r="AW10" s="12" t="s">
        <v>57</v>
      </c>
      <c r="AX10" s="12" t="s">
        <v>58</v>
      </c>
      <c r="AY10" s="12" t="s">
        <v>59</v>
      </c>
      <c r="AZ10" s="12" t="s">
        <v>60</v>
      </c>
      <c r="BA10" s="12" t="s">
        <v>61</v>
      </c>
      <c r="BB10" s="12" t="s">
        <v>62</v>
      </c>
      <c r="BC10" s="12" t="s">
        <v>63</v>
      </c>
      <c r="BD10" s="12" t="s">
        <v>64</v>
      </c>
      <c r="BE10" s="12" t="s">
        <v>65</v>
      </c>
    </row>
    <row r="11" spans="1:57" ht="135" x14ac:dyDescent="0.25">
      <c r="A11" s="16">
        <v>1</v>
      </c>
      <c r="B11" s="17" t="s">
        <v>66</v>
      </c>
      <c r="C11" s="18" t="s">
        <v>81</v>
      </c>
      <c r="D11" s="23" t="s">
        <v>318</v>
      </c>
      <c r="E11" s="18" t="s">
        <v>67</v>
      </c>
      <c r="F11" s="19" t="s">
        <v>67</v>
      </c>
      <c r="G11" s="18" t="s">
        <v>67</v>
      </c>
      <c r="H11" s="18"/>
      <c r="I11" s="18" t="s">
        <v>67</v>
      </c>
      <c r="J11" s="18" t="s">
        <v>235</v>
      </c>
      <c r="K11" s="18" t="s">
        <v>67</v>
      </c>
      <c r="L11" s="18" t="s">
        <v>123</v>
      </c>
      <c r="M11" s="18" t="s">
        <v>123</v>
      </c>
      <c r="N11" s="18" t="s">
        <v>67</v>
      </c>
      <c r="O11" s="20" t="s">
        <v>67</v>
      </c>
      <c r="P11" s="18" t="s">
        <v>67</v>
      </c>
      <c r="Q11" s="18"/>
      <c r="R11" s="18" t="s">
        <v>67</v>
      </c>
      <c r="S11" s="18"/>
      <c r="T11" s="18" t="s">
        <v>146</v>
      </c>
      <c r="U11" s="18" t="s">
        <v>109</v>
      </c>
      <c r="V11" s="18" t="s">
        <v>118</v>
      </c>
      <c r="W11" s="18"/>
      <c r="X11" s="18"/>
      <c r="Y11" s="18" t="s">
        <v>146</v>
      </c>
      <c r="Z11" s="18" t="s">
        <v>67</v>
      </c>
      <c r="AA11" s="18" t="s">
        <v>67</v>
      </c>
      <c r="AB11" s="18" t="s">
        <v>67</v>
      </c>
      <c r="AC11" s="18" t="s">
        <v>123</v>
      </c>
      <c r="AD11" s="19" t="s">
        <v>67</v>
      </c>
      <c r="AE11" s="18" t="s">
        <v>109</v>
      </c>
      <c r="AF11" s="18" t="s">
        <v>121</v>
      </c>
      <c r="AG11" s="18"/>
      <c r="AH11" s="18"/>
      <c r="AI11" s="18" t="s">
        <v>146</v>
      </c>
      <c r="AJ11" s="18" t="s">
        <v>67</v>
      </c>
      <c r="AK11" s="18" t="s">
        <v>67</v>
      </c>
      <c r="AL11" s="18" t="s">
        <v>67</v>
      </c>
      <c r="AM11" s="18"/>
      <c r="AN11" s="18"/>
      <c r="AO11" s="18" t="s">
        <v>146</v>
      </c>
      <c r="AP11" s="18" t="s">
        <v>67</v>
      </c>
      <c r="AQ11" s="18" t="s">
        <v>67</v>
      </c>
      <c r="AR11" s="18"/>
      <c r="AS11" s="18" t="s">
        <v>67</v>
      </c>
      <c r="AT11" s="18"/>
      <c r="AU11" s="18" t="s">
        <v>113</v>
      </c>
      <c r="AV11" s="18"/>
      <c r="AW11" s="18"/>
      <c r="AX11" s="19" t="s">
        <v>67</v>
      </c>
      <c r="AY11" s="19" t="s">
        <v>67</v>
      </c>
      <c r="AZ11" s="19" t="s">
        <v>67</v>
      </c>
      <c r="BA11" s="18"/>
      <c r="BB11" s="18"/>
      <c r="BC11" s="18"/>
      <c r="BD11" s="18"/>
      <c r="BE11" s="18" t="s">
        <v>67</v>
      </c>
    </row>
    <row r="12" spans="1:57" x14ac:dyDescent="0.25">
      <c r="A12" s="12">
        <v>-1</v>
      </c>
      <c r="C12" s="21" t="s">
        <v>67</v>
      </c>
      <c r="D12" s="21" t="s">
        <v>67</v>
      </c>
      <c r="E12" s="21" t="s">
        <v>67</v>
      </c>
      <c r="F12" s="21" t="s">
        <v>67</v>
      </c>
      <c r="G12" s="21" t="s">
        <v>67</v>
      </c>
      <c r="H12" s="21" t="s">
        <v>67</v>
      </c>
      <c r="I12" s="21" t="s">
        <v>67</v>
      </c>
      <c r="J12" s="21" t="s">
        <v>67</v>
      </c>
      <c r="K12" s="21" t="s">
        <v>67</v>
      </c>
      <c r="L12" s="21" t="s">
        <v>67</v>
      </c>
      <c r="M12" s="21" t="s">
        <v>67</v>
      </c>
      <c r="N12" s="21" t="s">
        <v>67</v>
      </c>
      <c r="O12" s="21" t="s">
        <v>67</v>
      </c>
      <c r="P12" s="21" t="s">
        <v>67</v>
      </c>
      <c r="Q12" s="21" t="s">
        <v>67</v>
      </c>
      <c r="R12" s="21" t="s">
        <v>67</v>
      </c>
      <c r="S12" s="21" t="s">
        <v>67</v>
      </c>
      <c r="T12" s="21" t="s">
        <v>67</v>
      </c>
      <c r="U12" s="21" t="s">
        <v>67</v>
      </c>
      <c r="V12" s="21" t="s">
        <v>67</v>
      </c>
      <c r="W12" s="21" t="s">
        <v>67</v>
      </c>
      <c r="X12" s="21" t="s">
        <v>67</v>
      </c>
      <c r="Y12" s="21" t="s">
        <v>67</v>
      </c>
      <c r="Z12" s="21" t="s">
        <v>67</v>
      </c>
      <c r="AA12" s="21" t="s">
        <v>67</v>
      </c>
      <c r="AB12" s="21" t="s">
        <v>67</v>
      </c>
      <c r="AC12" s="21" t="s">
        <v>67</v>
      </c>
      <c r="AD12" s="21" t="s">
        <v>67</v>
      </c>
      <c r="AE12" s="21" t="s">
        <v>67</v>
      </c>
      <c r="AF12" s="21" t="s">
        <v>67</v>
      </c>
      <c r="AG12" s="21" t="s">
        <v>67</v>
      </c>
      <c r="AH12" s="21" t="s">
        <v>67</v>
      </c>
      <c r="AI12" s="21" t="s">
        <v>67</v>
      </c>
      <c r="AJ12" s="21" t="s">
        <v>67</v>
      </c>
      <c r="AK12" s="21" t="s">
        <v>67</v>
      </c>
      <c r="AL12" s="21" t="s">
        <v>67</v>
      </c>
      <c r="AM12" s="21" t="s">
        <v>67</v>
      </c>
      <c r="AN12" s="21" t="s">
        <v>67</v>
      </c>
      <c r="AO12" s="21" t="s">
        <v>67</v>
      </c>
      <c r="AP12" s="21" t="s">
        <v>67</v>
      </c>
      <c r="AQ12" s="21" t="s">
        <v>67</v>
      </c>
      <c r="AR12" s="21" t="s">
        <v>67</v>
      </c>
      <c r="AS12" s="21" t="s">
        <v>67</v>
      </c>
      <c r="AT12" s="21" t="s">
        <v>67</v>
      </c>
      <c r="AU12" s="21" t="s">
        <v>67</v>
      </c>
      <c r="AV12" s="21" t="s">
        <v>67</v>
      </c>
      <c r="AW12" s="21" t="s">
        <v>67</v>
      </c>
      <c r="AX12" s="21" t="s">
        <v>67</v>
      </c>
      <c r="AY12" s="21" t="s">
        <v>67</v>
      </c>
      <c r="AZ12" s="21" t="s">
        <v>67</v>
      </c>
      <c r="BA12" s="21" t="s">
        <v>67</v>
      </c>
      <c r="BB12" s="21" t="s">
        <v>67</v>
      </c>
      <c r="BC12" s="21" t="s">
        <v>67</v>
      </c>
      <c r="BD12" s="21" t="s">
        <v>67</v>
      </c>
      <c r="BE12" s="21" t="s">
        <v>67</v>
      </c>
    </row>
    <row r="13" spans="1:57" x14ac:dyDescent="0.25">
      <c r="A13" s="12">
        <v>999999</v>
      </c>
      <c r="B13" s="3" t="s">
        <v>68</v>
      </c>
      <c r="C13" s="21" t="s">
        <v>67</v>
      </c>
      <c r="D13" s="21" t="s">
        <v>67</v>
      </c>
      <c r="E13" s="21" t="s">
        <v>67</v>
      </c>
      <c r="F13" s="21" t="s">
        <v>67</v>
      </c>
      <c r="G13" s="22"/>
      <c r="H13" s="22"/>
      <c r="I13" s="22"/>
      <c r="J13" s="21" t="s">
        <v>67</v>
      </c>
      <c r="K13" s="21" t="s">
        <v>67</v>
      </c>
      <c r="L13" s="21" t="s">
        <v>67</v>
      </c>
      <c r="M13" s="21" t="s">
        <v>67</v>
      </c>
      <c r="N13" s="21" t="s">
        <v>67</v>
      </c>
      <c r="O13" s="21" t="s">
        <v>67</v>
      </c>
      <c r="P13" s="22"/>
      <c r="R13" s="21" t="s">
        <v>67</v>
      </c>
      <c r="S13" s="21" t="s">
        <v>67</v>
      </c>
      <c r="T13" s="21" t="s">
        <v>67</v>
      </c>
      <c r="U13" s="21" t="s">
        <v>67</v>
      </c>
      <c r="V13" s="21" t="s">
        <v>67</v>
      </c>
      <c r="W13" s="21" t="s">
        <v>67</v>
      </c>
      <c r="X13" s="21" t="s">
        <v>67</v>
      </c>
      <c r="Y13" s="21" t="s">
        <v>67</v>
      </c>
      <c r="Z13" s="21" t="s">
        <v>67</v>
      </c>
      <c r="AA13" s="21" t="s">
        <v>67</v>
      </c>
      <c r="AB13" s="21" t="s">
        <v>67</v>
      </c>
      <c r="AC13" s="21" t="s">
        <v>67</v>
      </c>
      <c r="AD13" s="21" t="s">
        <v>67</v>
      </c>
      <c r="AE13" s="21" t="s">
        <v>67</v>
      </c>
      <c r="AF13" s="21" t="s">
        <v>67</v>
      </c>
      <c r="AG13" s="21" t="s">
        <v>67</v>
      </c>
      <c r="AH13" s="21" t="s">
        <v>67</v>
      </c>
      <c r="AI13" s="21" t="s">
        <v>67</v>
      </c>
      <c r="AJ13" s="21" t="s">
        <v>67</v>
      </c>
      <c r="AK13" s="21" t="s">
        <v>67</v>
      </c>
      <c r="AL13" s="21" t="s">
        <v>67</v>
      </c>
      <c r="AM13" s="21" t="s">
        <v>67</v>
      </c>
      <c r="AN13" s="21" t="s">
        <v>67</v>
      </c>
      <c r="AO13" s="21" t="s">
        <v>67</v>
      </c>
      <c r="AP13" s="21" t="s">
        <v>67</v>
      </c>
      <c r="AQ13" s="21" t="s">
        <v>67</v>
      </c>
      <c r="AR13" s="21" t="s">
        <v>67</v>
      </c>
      <c r="AS13" s="21" t="s">
        <v>67</v>
      </c>
      <c r="AU13" s="21" t="s">
        <v>67</v>
      </c>
      <c r="AW13" s="21" t="s">
        <v>67</v>
      </c>
      <c r="AX13" s="21" t="s">
        <v>67</v>
      </c>
      <c r="AY13" s="21" t="s">
        <v>67</v>
      </c>
      <c r="AZ13" s="21" t="s">
        <v>67</v>
      </c>
      <c r="BA13" s="21" t="s">
        <v>67</v>
      </c>
      <c r="BB13" s="21" t="s">
        <v>67</v>
      </c>
      <c r="BC13" s="21" t="s">
        <v>67</v>
      </c>
      <c r="BD13" s="21" t="s">
        <v>67</v>
      </c>
      <c r="BE13" s="21" t="s">
        <v>67</v>
      </c>
    </row>
    <row r="351003" spans="1:13" ht="45" x14ac:dyDescent="0.25">
      <c r="A351003" s="3" t="s">
        <v>69</v>
      </c>
      <c r="B351003" s="3" t="s">
        <v>70</v>
      </c>
      <c r="C351003" s="3" t="s">
        <v>71</v>
      </c>
      <c r="D351003" s="3" t="s">
        <v>72</v>
      </c>
      <c r="E351003" s="3" t="s">
        <v>73</v>
      </c>
      <c r="F351003" s="3" t="s">
        <v>74</v>
      </c>
      <c r="G351003" s="3" t="s">
        <v>75</v>
      </c>
      <c r="H351003" s="3" t="s">
        <v>76</v>
      </c>
      <c r="I351003" s="3" t="s">
        <v>77</v>
      </c>
      <c r="J351003" s="3" t="s">
        <v>78</v>
      </c>
      <c r="K351003" s="3" t="s">
        <v>75</v>
      </c>
      <c r="L351003" s="3" t="s">
        <v>79</v>
      </c>
      <c r="M351003" s="3" t="s">
        <v>80</v>
      </c>
    </row>
    <row r="351004" spans="1:13" ht="30" x14ac:dyDescent="0.25">
      <c r="A351004" s="3" t="s">
        <v>81</v>
      </c>
      <c r="B351004" s="3" t="s">
        <v>82</v>
      </c>
      <c r="C351004" s="3" t="s">
        <v>83</v>
      </c>
      <c r="D351004" s="3" t="s">
        <v>84</v>
      </c>
      <c r="E351004" s="3" t="s">
        <v>85</v>
      </c>
      <c r="F351004" s="3" t="s">
        <v>86</v>
      </c>
      <c r="G351004" s="3" t="s">
        <v>87</v>
      </c>
      <c r="H351004" s="3" t="s">
        <v>88</v>
      </c>
      <c r="I351004" s="3" t="s">
        <v>89</v>
      </c>
      <c r="J351004" s="3" t="s">
        <v>90</v>
      </c>
      <c r="K351004" s="3" t="s">
        <v>91</v>
      </c>
      <c r="L351004" s="3" t="s">
        <v>92</v>
      </c>
      <c r="M351004" s="3" t="s">
        <v>93</v>
      </c>
    </row>
    <row r="351005" spans="1:13" ht="30" x14ac:dyDescent="0.25">
      <c r="B351005" s="3" t="s">
        <v>94</v>
      </c>
      <c r="C351005" s="3" t="s">
        <v>95</v>
      </c>
      <c r="D351005" s="3" t="s">
        <v>96</v>
      </c>
      <c r="E351005" s="3" t="s">
        <v>97</v>
      </c>
      <c r="F351005" s="3" t="s">
        <v>98</v>
      </c>
      <c r="G351005" s="3" t="s">
        <v>99</v>
      </c>
      <c r="H351005" s="3" t="s">
        <v>100</v>
      </c>
      <c r="I351005" s="3" t="s">
        <v>101</v>
      </c>
      <c r="J351005" s="3" t="s">
        <v>102</v>
      </c>
      <c r="K351005" s="3" t="s">
        <v>99</v>
      </c>
      <c r="L351005" s="3" t="s">
        <v>103</v>
      </c>
      <c r="M351005" s="3" t="s">
        <v>104</v>
      </c>
    </row>
    <row r="351006" spans="1:13" ht="60" x14ac:dyDescent="0.25">
      <c r="B351006" s="3" t="s">
        <v>105</v>
      </c>
      <c r="C351006" s="3" t="s">
        <v>106</v>
      </c>
      <c r="D351006" s="3" t="s">
        <v>107</v>
      </c>
      <c r="E351006" s="3" t="s">
        <v>108</v>
      </c>
      <c r="F351006" s="3" t="s">
        <v>109</v>
      </c>
      <c r="G351006" s="3" t="s">
        <v>110</v>
      </c>
      <c r="H351006" s="3" t="s">
        <v>111</v>
      </c>
      <c r="I351006" s="3" t="s">
        <v>112</v>
      </c>
      <c r="J351006" s="3" t="s">
        <v>109</v>
      </c>
      <c r="K351006" s="3" t="s">
        <v>110</v>
      </c>
      <c r="M351006" s="3" t="s">
        <v>113</v>
      </c>
    </row>
    <row r="351007" spans="1:13" ht="45" x14ac:dyDescent="0.25">
      <c r="B351007" s="3" t="s">
        <v>114</v>
      </c>
      <c r="C351007" s="3" t="s">
        <v>115</v>
      </c>
      <c r="D351007" s="3" t="s">
        <v>116</v>
      </c>
      <c r="E351007" s="3" t="s">
        <v>117</v>
      </c>
      <c r="G351007" s="3" t="s">
        <v>118</v>
      </c>
      <c r="H351007" s="3" t="s">
        <v>119</v>
      </c>
      <c r="I351007" s="3" t="s">
        <v>120</v>
      </c>
      <c r="K351007" s="3" t="s">
        <v>121</v>
      </c>
    </row>
    <row r="351008" spans="1:13" ht="60" x14ac:dyDescent="0.25">
      <c r="B351008" s="3" t="s">
        <v>122</v>
      </c>
      <c r="C351008" s="3" t="s">
        <v>123</v>
      </c>
      <c r="D351008" s="3" t="s">
        <v>124</v>
      </c>
      <c r="E351008" s="3" t="s">
        <v>125</v>
      </c>
      <c r="H351008" s="3" t="s">
        <v>126</v>
      </c>
      <c r="I351008" s="3" t="s">
        <v>127</v>
      </c>
    </row>
    <row r="351009" spans="2:9" ht="45" x14ac:dyDescent="0.25">
      <c r="B351009" s="3" t="s">
        <v>128</v>
      </c>
      <c r="D351009" s="3" t="s">
        <v>129</v>
      </c>
      <c r="E351009" s="3" t="s">
        <v>130</v>
      </c>
      <c r="I351009" s="3" t="s">
        <v>131</v>
      </c>
    </row>
    <row r="351010" spans="2:9" x14ac:dyDescent="0.25">
      <c r="B351010" s="3" t="s">
        <v>132</v>
      </c>
      <c r="D351010" s="3" t="s">
        <v>133</v>
      </c>
      <c r="E351010" s="3" t="s">
        <v>134</v>
      </c>
      <c r="I351010" s="3" t="s">
        <v>135</v>
      </c>
    </row>
    <row r="351011" spans="2:9" ht="45" x14ac:dyDescent="0.25">
      <c r="B351011" s="3" t="s">
        <v>136</v>
      </c>
      <c r="D351011" s="3" t="s">
        <v>137</v>
      </c>
      <c r="E351011" s="3" t="s">
        <v>138</v>
      </c>
      <c r="I351011" s="3" t="s">
        <v>139</v>
      </c>
    </row>
    <row r="351012" spans="2:9" x14ac:dyDescent="0.25">
      <c r="B351012" s="3" t="s">
        <v>140</v>
      </c>
      <c r="D351012" s="3" t="s">
        <v>141</v>
      </c>
      <c r="E351012" s="3" t="s">
        <v>142</v>
      </c>
      <c r="I351012" s="3" t="s">
        <v>143</v>
      </c>
    </row>
    <row r="351013" spans="2:9" ht="75" x14ac:dyDescent="0.25">
      <c r="B351013" s="3" t="s">
        <v>144</v>
      </c>
      <c r="D351013" s="3" t="s">
        <v>145</v>
      </c>
      <c r="E351013" s="3" t="s">
        <v>146</v>
      </c>
      <c r="I351013" s="3" t="s">
        <v>147</v>
      </c>
    </row>
    <row r="351014" spans="2:9" x14ac:dyDescent="0.25">
      <c r="B351014" s="3" t="s">
        <v>148</v>
      </c>
      <c r="D351014" s="3" t="s">
        <v>149</v>
      </c>
      <c r="I351014" s="3" t="s">
        <v>150</v>
      </c>
    </row>
    <row r="351015" spans="2:9" ht="30" x14ac:dyDescent="0.25">
      <c r="B351015" s="3" t="s">
        <v>151</v>
      </c>
      <c r="D351015" s="3" t="s">
        <v>152</v>
      </c>
      <c r="I351015" s="3" t="s">
        <v>153</v>
      </c>
    </row>
    <row r="351016" spans="2:9" ht="30" x14ac:dyDescent="0.25">
      <c r="B351016" s="3" t="s">
        <v>154</v>
      </c>
      <c r="D351016" s="3" t="s">
        <v>155</v>
      </c>
      <c r="I351016" s="3" t="s">
        <v>156</v>
      </c>
    </row>
    <row r="351017" spans="2:9" ht="45" x14ac:dyDescent="0.25">
      <c r="B351017" s="3" t="s">
        <v>157</v>
      </c>
      <c r="D351017" s="3" t="s">
        <v>158</v>
      </c>
      <c r="I351017" s="3" t="s">
        <v>159</v>
      </c>
    </row>
    <row r="351018" spans="2:9" ht="30" x14ac:dyDescent="0.25">
      <c r="B351018" s="3" t="s">
        <v>160</v>
      </c>
      <c r="D351018" s="3" t="s">
        <v>161</v>
      </c>
      <c r="I351018" s="3" t="s">
        <v>162</v>
      </c>
    </row>
    <row r="351019" spans="2:9" ht="30" x14ac:dyDescent="0.25">
      <c r="B351019" s="3" t="s">
        <v>163</v>
      </c>
      <c r="D351019" s="3" t="s">
        <v>164</v>
      </c>
      <c r="I351019" s="3" t="s">
        <v>165</v>
      </c>
    </row>
    <row r="351020" spans="2:9" x14ac:dyDescent="0.25">
      <c r="B351020" s="3" t="s">
        <v>166</v>
      </c>
      <c r="D351020" s="3" t="s">
        <v>167</v>
      </c>
      <c r="I351020" s="3" t="s">
        <v>168</v>
      </c>
    </row>
    <row r="351021" spans="2:9" ht="30" x14ac:dyDescent="0.25">
      <c r="B351021" s="3" t="s">
        <v>169</v>
      </c>
      <c r="D351021" s="3" t="s">
        <v>170</v>
      </c>
      <c r="I351021" s="3" t="s">
        <v>171</v>
      </c>
    </row>
    <row r="351022" spans="2:9" ht="30" x14ac:dyDescent="0.25">
      <c r="B351022" s="3" t="s">
        <v>172</v>
      </c>
      <c r="D351022" s="3" t="s">
        <v>173</v>
      </c>
      <c r="I351022" s="3" t="s">
        <v>174</v>
      </c>
    </row>
    <row r="351023" spans="2:9" ht="105" x14ac:dyDescent="0.25">
      <c r="B351023" s="3" t="s">
        <v>175</v>
      </c>
      <c r="D351023" s="3" t="s">
        <v>123</v>
      </c>
      <c r="I351023" s="3" t="s">
        <v>176</v>
      </c>
    </row>
    <row r="351024" spans="2:9" ht="30" x14ac:dyDescent="0.25">
      <c r="B351024" s="3" t="s">
        <v>177</v>
      </c>
      <c r="I351024" s="3" t="s">
        <v>178</v>
      </c>
    </row>
    <row r="351025" spans="2:9" ht="45" x14ac:dyDescent="0.25">
      <c r="B351025" s="3" t="s">
        <v>179</v>
      </c>
      <c r="I351025" s="3" t="s">
        <v>180</v>
      </c>
    </row>
    <row r="351026" spans="2:9" ht="30" x14ac:dyDescent="0.25">
      <c r="B351026" s="3" t="s">
        <v>181</v>
      </c>
      <c r="I351026" s="3" t="s">
        <v>182</v>
      </c>
    </row>
    <row r="351027" spans="2:9" ht="45" x14ac:dyDescent="0.25">
      <c r="B351027" s="3" t="s">
        <v>183</v>
      </c>
      <c r="I351027" s="3" t="s">
        <v>184</v>
      </c>
    </row>
    <row r="351028" spans="2:9" ht="45" x14ac:dyDescent="0.25">
      <c r="B351028" s="3" t="s">
        <v>185</v>
      </c>
      <c r="I351028" s="3" t="s">
        <v>186</v>
      </c>
    </row>
    <row r="351029" spans="2:9" ht="30" x14ac:dyDescent="0.25">
      <c r="B351029" s="3" t="s">
        <v>187</v>
      </c>
      <c r="I351029" s="3" t="s">
        <v>188</v>
      </c>
    </row>
    <row r="351030" spans="2:9" x14ac:dyDescent="0.25">
      <c r="B351030" s="3" t="s">
        <v>189</v>
      </c>
      <c r="I351030" s="3" t="s">
        <v>190</v>
      </c>
    </row>
    <row r="351031" spans="2:9" ht="30" x14ac:dyDescent="0.25">
      <c r="B351031" s="3" t="s">
        <v>191</v>
      </c>
      <c r="I351031" s="3" t="s">
        <v>192</v>
      </c>
    </row>
    <row r="351032" spans="2:9" x14ac:dyDescent="0.25">
      <c r="B351032" s="3" t="s">
        <v>193</v>
      </c>
      <c r="I351032" s="3" t="s">
        <v>194</v>
      </c>
    </row>
    <row r="351033" spans="2:9" ht="30" x14ac:dyDescent="0.25">
      <c r="B351033" s="3" t="s">
        <v>195</v>
      </c>
      <c r="I351033" s="3" t="s">
        <v>196</v>
      </c>
    </row>
    <row r="351034" spans="2:9" ht="30" x14ac:dyDescent="0.25">
      <c r="B351034" s="3" t="s">
        <v>197</v>
      </c>
      <c r="I351034" s="3" t="s">
        <v>198</v>
      </c>
    </row>
    <row r="351035" spans="2:9" ht="30" x14ac:dyDescent="0.25">
      <c r="B351035" s="3" t="s">
        <v>199</v>
      </c>
      <c r="I351035" s="3" t="s">
        <v>200</v>
      </c>
    </row>
    <row r="351036" spans="2:9" ht="30" x14ac:dyDescent="0.25">
      <c r="B351036" s="3" t="s">
        <v>201</v>
      </c>
      <c r="I351036" s="3" t="s">
        <v>202</v>
      </c>
    </row>
    <row r="351037" spans="2:9" ht="30" x14ac:dyDescent="0.25">
      <c r="B351037" s="3" t="s">
        <v>203</v>
      </c>
      <c r="I351037" s="3" t="s">
        <v>204</v>
      </c>
    </row>
    <row r="351038" spans="2:9" ht="30" x14ac:dyDescent="0.25">
      <c r="B351038" s="3" t="s">
        <v>205</v>
      </c>
      <c r="I351038" s="3" t="s">
        <v>206</v>
      </c>
    </row>
    <row r="351039" spans="2:9" ht="45" x14ac:dyDescent="0.25">
      <c r="B351039" s="3" t="s">
        <v>207</v>
      </c>
      <c r="I351039" s="3" t="s">
        <v>208</v>
      </c>
    </row>
    <row r="351040" spans="2:9" ht="45" x14ac:dyDescent="0.25">
      <c r="B351040" s="3" t="s">
        <v>209</v>
      </c>
      <c r="I351040" s="3" t="s">
        <v>210</v>
      </c>
    </row>
    <row r="351041" spans="2:9" ht="30" x14ac:dyDescent="0.25">
      <c r="B351041" s="3" t="s">
        <v>211</v>
      </c>
      <c r="I351041" s="3" t="s">
        <v>212</v>
      </c>
    </row>
    <row r="351042" spans="2:9" ht="30" x14ac:dyDescent="0.25">
      <c r="B351042" s="3" t="s">
        <v>213</v>
      </c>
      <c r="I351042" s="3" t="s">
        <v>214</v>
      </c>
    </row>
    <row r="351043" spans="2:9" ht="30" x14ac:dyDescent="0.25">
      <c r="B351043" s="3" t="s">
        <v>215</v>
      </c>
      <c r="I351043" s="3" t="s">
        <v>216</v>
      </c>
    </row>
    <row r="351044" spans="2:9" ht="30" x14ac:dyDescent="0.25">
      <c r="B351044" s="3" t="s">
        <v>217</v>
      </c>
      <c r="I351044" s="3" t="s">
        <v>218</v>
      </c>
    </row>
    <row r="351045" spans="2:9" ht="30" x14ac:dyDescent="0.25">
      <c r="B351045" s="3" t="s">
        <v>219</v>
      </c>
      <c r="I351045" s="3" t="s">
        <v>220</v>
      </c>
    </row>
    <row r="351046" spans="2:9" ht="30" x14ac:dyDescent="0.25">
      <c r="B351046" s="3" t="s">
        <v>221</v>
      </c>
      <c r="I351046" s="3" t="s">
        <v>222</v>
      </c>
    </row>
    <row r="351047" spans="2:9" ht="30" x14ac:dyDescent="0.25">
      <c r="B351047" s="3" t="s">
        <v>223</v>
      </c>
      <c r="I351047" s="3" t="s">
        <v>224</v>
      </c>
    </row>
    <row r="351048" spans="2:9" ht="30" x14ac:dyDescent="0.25">
      <c r="B351048" s="3" t="s">
        <v>225</v>
      </c>
      <c r="I351048" s="3" t="s">
        <v>226</v>
      </c>
    </row>
    <row r="351049" spans="2:9" ht="30" x14ac:dyDescent="0.25">
      <c r="B351049" s="3" t="s">
        <v>227</v>
      </c>
      <c r="I351049" s="3" t="s">
        <v>228</v>
      </c>
    </row>
    <row r="351050" spans="2:9" ht="30" x14ac:dyDescent="0.25">
      <c r="B351050" s="3" t="s">
        <v>229</v>
      </c>
      <c r="I351050" s="3" t="s">
        <v>230</v>
      </c>
    </row>
    <row r="351051" spans="2:9" ht="45" x14ac:dyDescent="0.25">
      <c r="B351051" s="3" t="s">
        <v>231</v>
      </c>
      <c r="I351051" s="3" t="s">
        <v>232</v>
      </c>
    </row>
    <row r="351052" spans="2:9" ht="30" x14ac:dyDescent="0.25">
      <c r="B351052" s="3" t="s">
        <v>233</v>
      </c>
      <c r="I351052" s="3" t="s">
        <v>234</v>
      </c>
    </row>
    <row r="351053" spans="2:9" ht="75" x14ac:dyDescent="0.25">
      <c r="B351053" s="3" t="s">
        <v>235</v>
      </c>
      <c r="I351053" s="3" t="s">
        <v>236</v>
      </c>
    </row>
    <row r="351054" spans="2:9" ht="45" x14ac:dyDescent="0.25">
      <c r="I351054" s="3" t="s">
        <v>237</v>
      </c>
    </row>
    <row r="351055" spans="2:9" ht="30" x14ac:dyDescent="0.25">
      <c r="I351055" s="3" t="s">
        <v>238</v>
      </c>
    </row>
    <row r="351056" spans="2:9" ht="30" x14ac:dyDescent="0.25">
      <c r="I351056" s="3" t="s">
        <v>239</v>
      </c>
    </row>
    <row r="351057" spans="9:9" ht="30" x14ac:dyDescent="0.25">
      <c r="I351057" s="3" t="s">
        <v>123</v>
      </c>
    </row>
  </sheetData>
  <sheetProtection algorithmName="SHA-512" hashValue="fKIGdRPUaE3KrzV2jYKuQ8C+lxEXlvE9OEgcLYE4PpE38t5zRX9UrE+Rjcr1n5gmPA7vcUe/z2fA8wmONzxpmQ==" saltValue="xOxyQ9KcgG0bbSYJiswpag==" spinCount="100000" sheet="1" objects="1" scenarios="1"/>
  <mergeCells count="3">
    <mergeCell ref="B8:BE8"/>
    <mergeCell ref="D1:F1"/>
    <mergeCell ref="D2:F3"/>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5"/>
  <sheetViews>
    <sheetView showGridLines="0" zoomScaleNormal="100" workbookViewId="0">
      <selection activeCell="AY11" sqref="AY11:AY13"/>
    </sheetView>
  </sheetViews>
  <sheetFormatPr baseColWidth="10" defaultColWidth="9.140625" defaultRowHeight="15" x14ac:dyDescent="0.25"/>
  <cols>
    <col min="1" max="1" width="9.140625" style="76"/>
    <col min="2" max="2" width="21" style="76" customWidth="1"/>
    <col min="3" max="3" width="22.7109375" style="76" customWidth="1"/>
    <col min="4" max="4" width="19" style="76" customWidth="1"/>
    <col min="5" max="5" width="24" style="76" customWidth="1"/>
    <col min="6" max="6" width="32" style="76" customWidth="1"/>
    <col min="7" max="7" width="50" style="76" customWidth="1"/>
    <col min="8" max="8" width="60" style="76" customWidth="1"/>
    <col min="9" max="9" width="49" style="76" customWidth="1"/>
    <col min="10" max="10" width="47" style="76" customWidth="1"/>
    <col min="11" max="11" width="23" style="76" customWidth="1"/>
    <col min="12" max="12" width="37" style="76" customWidth="1"/>
    <col min="13" max="13" width="38.5703125" style="76" customWidth="1"/>
    <col min="14" max="14" width="43" style="76" customWidth="1"/>
    <col min="15" max="15" width="38.7109375" style="76" customWidth="1"/>
    <col min="16" max="16" width="34.140625" style="76" customWidth="1"/>
    <col min="17" max="17" width="48.7109375" style="76" customWidth="1"/>
    <col min="18" max="18" width="30" style="76" customWidth="1"/>
    <col min="19" max="24" width="25.7109375" style="76" customWidth="1"/>
    <col min="25" max="25" width="25" style="76" customWidth="1"/>
    <col min="26" max="26" width="39" style="76" customWidth="1"/>
    <col min="27" max="35" width="25.7109375" style="76" customWidth="1"/>
    <col min="36" max="36" width="29" style="76" customWidth="1"/>
    <col min="37" max="37" width="34" style="76" customWidth="1"/>
    <col min="38" max="38" width="24" style="76" customWidth="1"/>
    <col min="39" max="39" width="33" style="76" customWidth="1"/>
    <col min="40" max="40" width="26.85546875" style="76" customWidth="1"/>
    <col min="41" max="41" width="15" style="76" customWidth="1"/>
    <col min="42" max="50" width="25.7109375" style="76" customWidth="1"/>
    <col min="51" max="51" width="58.85546875" style="76" customWidth="1"/>
    <col min="52" max="52" width="9.140625" style="76"/>
    <col min="53" max="256" width="8" style="76" hidden="1"/>
    <col min="257" max="16384" width="9.140625" style="76"/>
  </cols>
  <sheetData>
    <row r="1" spans="1:52" x14ac:dyDescent="0.25">
      <c r="B1" s="12" t="s">
        <v>0</v>
      </c>
      <c r="C1" s="12">
        <v>59</v>
      </c>
      <c r="D1" s="10" t="s">
        <v>1</v>
      </c>
      <c r="E1" s="11"/>
      <c r="F1" s="11"/>
    </row>
    <row r="2" spans="1:52" x14ac:dyDescent="0.25">
      <c r="B2" s="12" t="s">
        <v>2</v>
      </c>
      <c r="C2" s="12">
        <v>424</v>
      </c>
      <c r="D2" s="10" t="s">
        <v>240</v>
      </c>
      <c r="E2" s="11"/>
      <c r="F2" s="11"/>
    </row>
    <row r="3" spans="1:52" x14ac:dyDescent="0.25">
      <c r="B3" s="12" t="s">
        <v>4</v>
      </c>
      <c r="C3" s="12">
        <v>1</v>
      </c>
      <c r="D3" s="10"/>
      <c r="E3" s="11"/>
      <c r="F3" s="11"/>
    </row>
    <row r="4" spans="1:52" x14ac:dyDescent="0.25">
      <c r="B4" s="12" t="s">
        <v>5</v>
      </c>
      <c r="C4" s="12">
        <v>66</v>
      </c>
    </row>
    <row r="5" spans="1:52" x14ac:dyDescent="0.25">
      <c r="B5" s="12" t="s">
        <v>6</v>
      </c>
      <c r="C5" s="13">
        <v>43861</v>
      </c>
    </row>
    <row r="6" spans="1:52" x14ac:dyDescent="0.25">
      <c r="B6" s="12" t="s">
        <v>7</v>
      </c>
      <c r="C6" s="12">
        <v>1</v>
      </c>
      <c r="D6" s="12" t="s">
        <v>8</v>
      </c>
    </row>
    <row r="8" spans="1:52" x14ac:dyDescent="0.25">
      <c r="A8" s="12" t="s">
        <v>9</v>
      </c>
      <c r="B8" s="14" t="s">
        <v>241</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row>
    <row r="9" spans="1:52" x14ac:dyDescent="0.25">
      <c r="C9" s="12">
        <v>2</v>
      </c>
      <c r="D9" s="12">
        <v>3</v>
      </c>
      <c r="E9" s="12">
        <v>4</v>
      </c>
      <c r="F9" s="12">
        <v>8</v>
      </c>
      <c r="G9" s="12">
        <v>9</v>
      </c>
      <c r="H9" s="12">
        <v>10</v>
      </c>
      <c r="I9" s="12">
        <v>11</v>
      </c>
      <c r="J9" s="12">
        <v>12</v>
      </c>
      <c r="K9" s="12">
        <v>20</v>
      </c>
      <c r="L9" s="12">
        <v>24</v>
      </c>
      <c r="M9" s="12">
        <v>28</v>
      </c>
      <c r="N9" s="12">
        <v>32</v>
      </c>
      <c r="O9" s="12">
        <v>36</v>
      </c>
      <c r="P9" s="12">
        <v>40</v>
      </c>
      <c r="Q9" s="12">
        <v>44</v>
      </c>
      <c r="R9" s="12">
        <v>48</v>
      </c>
      <c r="S9" s="12">
        <v>52</v>
      </c>
      <c r="T9" s="12">
        <v>56</v>
      </c>
      <c r="U9" s="12">
        <v>60</v>
      </c>
      <c r="V9" s="12">
        <v>64</v>
      </c>
      <c r="W9" s="12">
        <v>68</v>
      </c>
      <c r="X9" s="12">
        <v>72</v>
      </c>
      <c r="Y9" s="12">
        <v>76</v>
      </c>
      <c r="Z9" s="12">
        <v>80</v>
      </c>
      <c r="AA9" s="12">
        <v>84</v>
      </c>
      <c r="AB9" s="12">
        <v>88</v>
      </c>
      <c r="AC9" s="12">
        <v>92</v>
      </c>
      <c r="AD9" s="12">
        <v>96</v>
      </c>
      <c r="AE9" s="12">
        <v>100</v>
      </c>
      <c r="AF9" s="12">
        <v>104</v>
      </c>
      <c r="AG9" s="12">
        <v>108</v>
      </c>
      <c r="AH9" s="12">
        <v>112</v>
      </c>
      <c r="AI9" s="12">
        <v>116</v>
      </c>
      <c r="AJ9" s="12">
        <v>120</v>
      </c>
      <c r="AK9" s="12">
        <v>124</v>
      </c>
      <c r="AL9" s="12">
        <v>128</v>
      </c>
      <c r="AM9" s="12">
        <v>132</v>
      </c>
      <c r="AN9" s="12">
        <v>136</v>
      </c>
      <c r="AO9" s="12">
        <v>140</v>
      </c>
      <c r="AP9" s="12">
        <v>144</v>
      </c>
      <c r="AQ9" s="12">
        <v>148</v>
      </c>
      <c r="AR9" s="12">
        <v>152</v>
      </c>
      <c r="AS9" s="12">
        <v>156</v>
      </c>
      <c r="AT9" s="12">
        <v>160</v>
      </c>
      <c r="AU9" s="12">
        <v>164</v>
      </c>
      <c r="AV9" s="12">
        <v>168</v>
      </c>
      <c r="AW9" s="12">
        <v>172</v>
      </c>
      <c r="AX9" s="12">
        <v>176</v>
      </c>
      <c r="AY9" s="24">
        <v>180</v>
      </c>
      <c r="AZ9" s="78"/>
    </row>
    <row r="10" spans="1:52" ht="45.75" thickBot="1" x14ac:dyDescent="0.3">
      <c r="B10" s="78"/>
      <c r="C10" s="25" t="s">
        <v>11</v>
      </c>
      <c r="D10" s="25" t="s">
        <v>12</v>
      </c>
      <c r="E10" s="25" t="s">
        <v>13</v>
      </c>
      <c r="F10" s="25" t="s">
        <v>14</v>
      </c>
      <c r="G10" s="25" t="s">
        <v>15</v>
      </c>
      <c r="H10" s="25" t="s">
        <v>16</v>
      </c>
      <c r="I10" s="25" t="s">
        <v>17</v>
      </c>
      <c r="J10" s="25" t="s">
        <v>18</v>
      </c>
      <c r="K10" s="25" t="s">
        <v>21</v>
      </c>
      <c r="L10" s="25" t="s">
        <v>22</v>
      </c>
      <c r="M10" s="25" t="s">
        <v>19</v>
      </c>
      <c r="N10" s="25" t="s">
        <v>25</v>
      </c>
      <c r="O10" s="25" t="s">
        <v>26</v>
      </c>
      <c r="P10" s="25" t="s">
        <v>27</v>
      </c>
      <c r="Q10" s="25" t="s">
        <v>28</v>
      </c>
      <c r="R10" s="25" t="s">
        <v>29</v>
      </c>
      <c r="S10" s="25" t="s">
        <v>30</v>
      </c>
      <c r="T10" s="25" t="s">
        <v>31</v>
      </c>
      <c r="U10" s="25" t="s">
        <v>32</v>
      </c>
      <c r="V10" s="25" t="s">
        <v>33</v>
      </c>
      <c r="W10" s="25" t="s">
        <v>34</v>
      </c>
      <c r="X10" s="25" t="s">
        <v>35</v>
      </c>
      <c r="Y10" s="25" t="s">
        <v>39</v>
      </c>
      <c r="Z10" s="25" t="s">
        <v>40</v>
      </c>
      <c r="AA10" s="25" t="s">
        <v>41</v>
      </c>
      <c r="AB10" s="25" t="s">
        <v>42</v>
      </c>
      <c r="AC10" s="25" t="s">
        <v>43</v>
      </c>
      <c r="AD10" s="25" t="s">
        <v>44</v>
      </c>
      <c r="AE10" s="25" t="s">
        <v>45</v>
      </c>
      <c r="AF10" s="25" t="s">
        <v>46</v>
      </c>
      <c r="AG10" s="25" t="s">
        <v>47</v>
      </c>
      <c r="AH10" s="25" t="s">
        <v>48</v>
      </c>
      <c r="AI10" s="25" t="s">
        <v>49</v>
      </c>
      <c r="AJ10" s="25" t="s">
        <v>50</v>
      </c>
      <c r="AK10" s="25" t="s">
        <v>51</v>
      </c>
      <c r="AL10" s="25" t="s">
        <v>52</v>
      </c>
      <c r="AM10" s="25" t="s">
        <v>53</v>
      </c>
      <c r="AN10" s="25" t="s">
        <v>54</v>
      </c>
      <c r="AO10" s="25" t="s">
        <v>55</v>
      </c>
      <c r="AP10" s="25" t="s">
        <v>56</v>
      </c>
      <c r="AQ10" s="25" t="s">
        <v>57</v>
      </c>
      <c r="AR10" s="25" t="s">
        <v>58</v>
      </c>
      <c r="AS10" s="25" t="s">
        <v>59</v>
      </c>
      <c r="AT10" s="25" t="s">
        <v>60</v>
      </c>
      <c r="AU10" s="25" t="s">
        <v>61</v>
      </c>
      <c r="AV10" s="25" t="s">
        <v>62</v>
      </c>
      <c r="AW10" s="25" t="s">
        <v>63</v>
      </c>
      <c r="AX10" s="25" t="s">
        <v>64</v>
      </c>
      <c r="AY10" s="26" t="s">
        <v>65</v>
      </c>
      <c r="AZ10" s="78"/>
    </row>
    <row r="11" spans="1:52" ht="150" x14ac:dyDescent="0.25">
      <c r="A11" s="27">
        <v>1</v>
      </c>
      <c r="B11" s="28" t="s">
        <v>66</v>
      </c>
      <c r="C11" s="29" t="s">
        <v>69</v>
      </c>
      <c r="D11" s="29"/>
      <c r="E11" s="29" t="s">
        <v>322</v>
      </c>
      <c r="F11" s="30">
        <v>43042</v>
      </c>
      <c r="G11" s="31" t="s">
        <v>327</v>
      </c>
      <c r="H11" s="79">
        <v>52149556</v>
      </c>
      <c r="I11" s="79" t="s">
        <v>328</v>
      </c>
      <c r="J11" s="32" t="s">
        <v>128</v>
      </c>
      <c r="K11" s="33" t="s">
        <v>243</v>
      </c>
      <c r="L11" s="29">
        <v>0</v>
      </c>
      <c r="M11" s="34" t="s">
        <v>323</v>
      </c>
      <c r="N11" s="80">
        <v>21816218</v>
      </c>
      <c r="O11" s="29" t="s">
        <v>81</v>
      </c>
      <c r="P11" s="29"/>
      <c r="Q11" s="29"/>
      <c r="R11" s="35" t="s">
        <v>86</v>
      </c>
      <c r="S11" s="35" t="s">
        <v>75</v>
      </c>
      <c r="T11" s="29"/>
      <c r="U11" s="35">
        <v>860024423</v>
      </c>
      <c r="V11" s="35" t="s">
        <v>130</v>
      </c>
      <c r="W11" s="36"/>
      <c r="X11" s="35" t="s">
        <v>324</v>
      </c>
      <c r="Y11" s="35" t="s">
        <v>90</v>
      </c>
      <c r="Z11" s="36" t="s">
        <v>121</v>
      </c>
      <c r="AA11" s="29"/>
      <c r="AB11" s="29"/>
      <c r="AC11" s="29"/>
      <c r="AD11" s="29"/>
      <c r="AE11" s="29"/>
      <c r="AF11" s="37" t="s">
        <v>99</v>
      </c>
      <c r="AG11" s="37">
        <v>13503540</v>
      </c>
      <c r="AH11" s="38"/>
      <c r="AI11" s="38"/>
      <c r="AJ11" s="38"/>
      <c r="AK11" s="37" t="s">
        <v>329</v>
      </c>
      <c r="AL11" s="39">
        <f>57+360+360+360</f>
        <v>1137</v>
      </c>
      <c r="AM11" s="35" t="s">
        <v>103</v>
      </c>
      <c r="AN11" s="35">
        <v>0</v>
      </c>
      <c r="AO11" s="39" t="s">
        <v>104</v>
      </c>
      <c r="AP11" s="40">
        <f>148596570+193846714</f>
        <v>342443284</v>
      </c>
      <c r="AQ11" s="35">
        <f>360+360+360</f>
        <v>1080</v>
      </c>
      <c r="AR11" s="30">
        <v>43042</v>
      </c>
      <c r="AS11" s="41">
        <v>44196</v>
      </c>
      <c r="AT11" s="42"/>
      <c r="AU11" s="43">
        <v>8.33</v>
      </c>
      <c r="AV11" s="43">
        <v>8.33</v>
      </c>
      <c r="AW11" s="44">
        <v>0</v>
      </c>
      <c r="AX11" s="44">
        <v>0</v>
      </c>
      <c r="AY11" s="85" t="s">
        <v>334</v>
      </c>
      <c r="AZ11" s="45"/>
    </row>
    <row r="12" spans="1:52" ht="75.75" thickBot="1" x14ac:dyDescent="0.3">
      <c r="A12" s="27">
        <v>2</v>
      </c>
      <c r="B12" s="46" t="s">
        <v>321</v>
      </c>
      <c r="C12" s="47" t="s">
        <v>69</v>
      </c>
      <c r="D12" s="47"/>
      <c r="E12" s="47" t="s">
        <v>325</v>
      </c>
      <c r="F12" s="48">
        <v>43153</v>
      </c>
      <c r="G12" s="49" t="s">
        <v>327</v>
      </c>
      <c r="H12" s="81">
        <v>52149556</v>
      </c>
      <c r="I12" s="81" t="s">
        <v>328</v>
      </c>
      <c r="J12" s="50" t="s">
        <v>122</v>
      </c>
      <c r="K12" s="51" t="s">
        <v>243</v>
      </c>
      <c r="L12" s="47">
        <v>0</v>
      </c>
      <c r="M12" s="52" t="s">
        <v>326</v>
      </c>
      <c r="N12" s="82">
        <f>21458036*12</f>
        <v>257496432</v>
      </c>
      <c r="O12" s="47" t="s">
        <v>81</v>
      </c>
      <c r="P12" s="47"/>
      <c r="Q12" s="47"/>
      <c r="R12" s="53" t="s">
        <v>86</v>
      </c>
      <c r="S12" s="53" t="s">
        <v>75</v>
      </c>
      <c r="T12" s="47"/>
      <c r="U12" s="53">
        <v>860024423</v>
      </c>
      <c r="V12" s="53" t="s">
        <v>130</v>
      </c>
      <c r="W12" s="54"/>
      <c r="X12" s="53" t="s">
        <v>324</v>
      </c>
      <c r="Y12" s="53" t="s">
        <v>90</v>
      </c>
      <c r="Z12" s="54" t="s">
        <v>121</v>
      </c>
      <c r="AA12" s="47"/>
      <c r="AB12" s="47"/>
      <c r="AC12" s="47"/>
      <c r="AD12" s="47"/>
      <c r="AE12" s="47"/>
      <c r="AF12" s="55" t="s">
        <v>99</v>
      </c>
      <c r="AG12" s="55">
        <v>13503540</v>
      </c>
      <c r="AH12" s="56"/>
      <c r="AI12" s="56"/>
      <c r="AJ12" s="56"/>
      <c r="AK12" s="55" t="s">
        <v>329</v>
      </c>
      <c r="AL12" s="53">
        <f>338+360+360</f>
        <v>1058</v>
      </c>
      <c r="AM12" s="53" t="s">
        <v>103</v>
      </c>
      <c r="AN12" s="53">
        <v>0</v>
      </c>
      <c r="AO12" s="53" t="s">
        <v>104</v>
      </c>
      <c r="AP12" s="57">
        <f>303783103+332084540</f>
        <v>635867643</v>
      </c>
      <c r="AQ12" s="53">
        <v>720</v>
      </c>
      <c r="AR12" s="48">
        <v>43153</v>
      </c>
      <c r="AS12" s="58">
        <v>44196</v>
      </c>
      <c r="AT12" s="59"/>
      <c r="AU12" s="50">
        <v>8.33</v>
      </c>
      <c r="AV12" s="50">
        <v>8.33</v>
      </c>
      <c r="AW12" s="60">
        <v>0</v>
      </c>
      <c r="AX12" s="60">
        <v>0</v>
      </c>
      <c r="AY12" s="86" t="s">
        <v>336</v>
      </c>
      <c r="AZ12" s="45"/>
    </row>
    <row r="13" spans="1:52" ht="92.25" thickBot="1" x14ac:dyDescent="0.3">
      <c r="A13" s="61">
        <v>3</v>
      </c>
      <c r="B13" s="62" t="s">
        <v>330</v>
      </c>
      <c r="C13" s="63" t="s">
        <v>69</v>
      </c>
      <c r="D13" s="64"/>
      <c r="E13" s="63" t="s">
        <v>331</v>
      </c>
      <c r="F13" s="65">
        <v>40337</v>
      </c>
      <c r="G13" s="66" t="s">
        <v>327</v>
      </c>
      <c r="H13" s="83">
        <v>52149556</v>
      </c>
      <c r="I13" s="83" t="s">
        <v>328</v>
      </c>
      <c r="J13" s="67" t="s">
        <v>82</v>
      </c>
      <c r="K13" s="64" t="s">
        <v>243</v>
      </c>
      <c r="L13" s="64"/>
      <c r="M13" s="34" t="s">
        <v>337</v>
      </c>
      <c r="N13" s="84">
        <v>33336515</v>
      </c>
      <c r="O13" s="68" t="s">
        <v>81</v>
      </c>
      <c r="P13" s="69"/>
      <c r="Q13" s="68"/>
      <c r="R13" s="64" t="s">
        <v>86</v>
      </c>
      <c r="S13" s="64" t="s">
        <v>75</v>
      </c>
      <c r="T13" s="64"/>
      <c r="U13" s="70">
        <v>860024423</v>
      </c>
      <c r="V13" s="64" t="s">
        <v>130</v>
      </c>
      <c r="W13" s="64"/>
      <c r="X13" s="63" t="s">
        <v>324</v>
      </c>
      <c r="Y13" s="71" t="s">
        <v>90</v>
      </c>
      <c r="Z13" s="64" t="s">
        <v>121</v>
      </c>
      <c r="AA13" s="68"/>
      <c r="AB13" s="68"/>
      <c r="AC13" s="72"/>
      <c r="AD13" s="68"/>
      <c r="AE13" s="68"/>
      <c r="AF13" s="73" t="s">
        <v>99</v>
      </c>
      <c r="AG13" s="73">
        <v>80413147</v>
      </c>
      <c r="AH13" s="74"/>
      <c r="AI13" s="64"/>
      <c r="AJ13" s="64"/>
      <c r="AK13" s="73" t="s">
        <v>332</v>
      </c>
      <c r="AL13" s="72">
        <f>360*15</f>
        <v>5400</v>
      </c>
      <c r="AM13" s="64" t="s">
        <v>103</v>
      </c>
      <c r="AN13" s="68">
        <v>0</v>
      </c>
      <c r="AO13" s="70" t="s">
        <v>104</v>
      </c>
      <c r="AP13" s="75">
        <f>34890187+65889311+25148206+92290111+97779975+47531632+30484665+68179745+151600341+156166644+140866385</f>
        <v>910827202</v>
      </c>
      <c r="AQ13" s="68">
        <f>3600</f>
        <v>3600</v>
      </c>
      <c r="AR13" s="65">
        <v>40337</v>
      </c>
      <c r="AS13" s="58">
        <v>45658</v>
      </c>
      <c r="AT13" s="68"/>
      <c r="AU13" s="72">
        <v>8.33</v>
      </c>
      <c r="AV13" s="68">
        <v>8.33</v>
      </c>
      <c r="AW13" s="68">
        <v>8.33</v>
      </c>
      <c r="AX13" s="72">
        <v>0</v>
      </c>
      <c r="AY13" s="87" t="s">
        <v>335</v>
      </c>
      <c r="AZ13" s="78"/>
    </row>
    <row r="14" spans="1:52" ht="15.75" thickBot="1" x14ac:dyDescent="0.3">
      <c r="A14" s="12">
        <v>-1</v>
      </c>
      <c r="C14" s="21" t="s">
        <v>67</v>
      </c>
      <c r="D14" s="21" t="s">
        <v>67</v>
      </c>
      <c r="E14" s="21" t="s">
        <v>67</v>
      </c>
      <c r="F14" s="21" t="s">
        <v>67</v>
      </c>
      <c r="G14" s="21" t="s">
        <v>67</v>
      </c>
      <c r="H14" s="21" t="s">
        <v>67</v>
      </c>
      <c r="I14" s="21" t="s">
        <v>67</v>
      </c>
      <c r="J14" s="21" t="s">
        <v>67</v>
      </c>
      <c r="K14" s="21" t="s">
        <v>67</v>
      </c>
      <c r="L14" s="21" t="s">
        <v>67</v>
      </c>
      <c r="M14" s="21" t="s">
        <v>67</v>
      </c>
      <c r="N14" s="21" t="s">
        <v>67</v>
      </c>
      <c r="O14" s="21" t="s">
        <v>67</v>
      </c>
      <c r="P14" s="21" t="s">
        <v>67</v>
      </c>
      <c r="Q14" s="21" t="s">
        <v>67</v>
      </c>
      <c r="R14" s="21" t="s">
        <v>67</v>
      </c>
      <c r="S14" s="21" t="s">
        <v>67</v>
      </c>
      <c r="T14" s="21" t="s">
        <v>67</v>
      </c>
      <c r="U14" s="21" t="s">
        <v>67</v>
      </c>
      <c r="V14" s="21" t="s">
        <v>67</v>
      </c>
      <c r="W14" s="21" t="s">
        <v>67</v>
      </c>
      <c r="X14" s="21" t="s">
        <v>67</v>
      </c>
      <c r="Y14" s="21" t="s">
        <v>67</v>
      </c>
      <c r="Z14" s="21" t="s">
        <v>67</v>
      </c>
      <c r="AA14" s="21" t="s">
        <v>67</v>
      </c>
      <c r="AB14" s="21" t="s">
        <v>67</v>
      </c>
      <c r="AC14" s="21" t="s">
        <v>67</v>
      </c>
      <c r="AD14" s="21" t="s">
        <v>67</v>
      </c>
      <c r="AE14" s="21" t="s">
        <v>67</v>
      </c>
      <c r="AF14" s="21" t="s">
        <v>67</v>
      </c>
      <c r="AG14" s="21" t="s">
        <v>67</v>
      </c>
      <c r="AH14" s="21" t="s">
        <v>67</v>
      </c>
      <c r="AI14" s="21" t="s">
        <v>67</v>
      </c>
      <c r="AJ14" s="21" t="s">
        <v>67</v>
      </c>
      <c r="AK14" s="21" t="s">
        <v>67</v>
      </c>
      <c r="AL14" s="21" t="s">
        <v>67</v>
      </c>
      <c r="AM14" s="21" t="s">
        <v>67</v>
      </c>
      <c r="AN14" s="21" t="s">
        <v>67</v>
      </c>
      <c r="AO14" s="21" t="s">
        <v>67</v>
      </c>
      <c r="AP14" s="21" t="s">
        <v>67</v>
      </c>
      <c r="AQ14" s="21" t="s">
        <v>67</v>
      </c>
      <c r="AR14" s="21" t="s">
        <v>67</v>
      </c>
      <c r="AS14" s="21" t="s">
        <v>67</v>
      </c>
      <c r="AT14" s="21" t="s">
        <v>67</v>
      </c>
      <c r="AU14" s="21" t="s">
        <v>67</v>
      </c>
      <c r="AV14" s="21" t="s">
        <v>67</v>
      </c>
      <c r="AW14" s="21" t="s">
        <v>67</v>
      </c>
      <c r="AX14" s="21" t="s">
        <v>67</v>
      </c>
      <c r="AY14" s="21" t="s">
        <v>67</v>
      </c>
      <c r="AZ14" s="78"/>
    </row>
    <row r="15" spans="1:52" ht="15.75" thickBot="1" x14ac:dyDescent="0.3">
      <c r="A15" s="12">
        <v>999999</v>
      </c>
      <c r="B15" s="76" t="s">
        <v>68</v>
      </c>
      <c r="C15" s="21" t="s">
        <v>67</v>
      </c>
      <c r="D15" s="21" t="s">
        <v>67</v>
      </c>
      <c r="E15" s="21" t="s">
        <v>67</v>
      </c>
      <c r="F15" s="21" t="s">
        <v>67</v>
      </c>
      <c r="G15" s="22"/>
      <c r="H15" s="22"/>
      <c r="I15" s="22"/>
      <c r="J15" s="21" t="s">
        <v>67</v>
      </c>
      <c r="K15" s="21" t="s">
        <v>67</v>
      </c>
      <c r="L15" s="21" t="s">
        <v>67</v>
      </c>
      <c r="M15" s="21" t="s">
        <v>67</v>
      </c>
      <c r="O15" s="21" t="s">
        <v>67</v>
      </c>
      <c r="P15" s="21" t="s">
        <v>67</v>
      </c>
      <c r="Q15" s="21" t="s">
        <v>67</v>
      </c>
      <c r="R15" s="21" t="s">
        <v>67</v>
      </c>
      <c r="S15" s="21" t="s">
        <v>67</v>
      </c>
      <c r="T15" s="21" t="s">
        <v>67</v>
      </c>
      <c r="U15" s="21" t="s">
        <v>67</v>
      </c>
      <c r="V15" s="21" t="s">
        <v>67</v>
      </c>
      <c r="W15" s="21" t="s">
        <v>67</v>
      </c>
      <c r="X15" s="21" t="s">
        <v>67</v>
      </c>
      <c r="Y15" s="21" t="s">
        <v>67</v>
      </c>
      <c r="Z15" s="21" t="s">
        <v>67</v>
      </c>
      <c r="AA15" s="21" t="s">
        <v>67</v>
      </c>
      <c r="AB15" s="21" t="s">
        <v>67</v>
      </c>
      <c r="AC15" s="21" t="s">
        <v>67</v>
      </c>
      <c r="AD15" s="21" t="s">
        <v>67</v>
      </c>
      <c r="AE15" s="21" t="s">
        <v>67</v>
      </c>
      <c r="AF15" s="21" t="s">
        <v>67</v>
      </c>
      <c r="AG15" s="21" t="s">
        <v>67</v>
      </c>
      <c r="AH15" s="21" t="s">
        <v>67</v>
      </c>
      <c r="AI15" s="21" t="s">
        <v>67</v>
      </c>
      <c r="AJ15" s="21" t="s">
        <v>67</v>
      </c>
      <c r="AK15" s="21" t="s">
        <v>67</v>
      </c>
      <c r="AL15" s="21" t="s">
        <v>67</v>
      </c>
      <c r="AM15" s="21" t="s">
        <v>67</v>
      </c>
      <c r="AO15" s="21" t="s">
        <v>67</v>
      </c>
      <c r="AQ15" s="21" t="s">
        <v>67</v>
      </c>
      <c r="AR15" s="21" t="s">
        <v>67</v>
      </c>
      <c r="AS15" s="21" t="s">
        <v>67</v>
      </c>
      <c r="AT15" s="21" t="s">
        <v>67</v>
      </c>
      <c r="AU15" s="21" t="s">
        <v>67</v>
      </c>
      <c r="AV15" s="21" t="s">
        <v>67</v>
      </c>
      <c r="AW15" s="21" t="s">
        <v>67</v>
      </c>
      <c r="AX15" s="21" t="s">
        <v>67</v>
      </c>
      <c r="AY15" s="21" t="s">
        <v>67</v>
      </c>
      <c r="AZ15" s="78"/>
    </row>
    <row r="16" spans="1:52" x14ac:dyDescent="0.25">
      <c r="AY16" s="78"/>
      <c r="AZ16" s="78"/>
    </row>
    <row r="351005" spans="1:10" x14ac:dyDescent="0.25">
      <c r="A351005" s="76" t="s">
        <v>69</v>
      </c>
      <c r="B351005" s="76" t="s">
        <v>70</v>
      </c>
      <c r="C351005" s="76" t="s">
        <v>242</v>
      </c>
      <c r="D351005" s="76" t="s">
        <v>73</v>
      </c>
      <c r="E351005" s="76" t="s">
        <v>74</v>
      </c>
      <c r="F351005" s="76" t="s">
        <v>75</v>
      </c>
      <c r="G351005" s="76" t="s">
        <v>78</v>
      </c>
      <c r="H351005" s="76" t="s">
        <v>75</v>
      </c>
      <c r="I351005" s="76" t="s">
        <v>79</v>
      </c>
      <c r="J351005" s="76" t="s">
        <v>80</v>
      </c>
    </row>
    <row r="351006" spans="1:10" ht="45" x14ac:dyDescent="0.25">
      <c r="A351006" s="76" t="s">
        <v>81</v>
      </c>
      <c r="B351006" s="76" t="s">
        <v>82</v>
      </c>
      <c r="C351006" s="76" t="s">
        <v>243</v>
      </c>
      <c r="D351006" s="76" t="s">
        <v>85</v>
      </c>
      <c r="E351006" s="76" t="s">
        <v>86</v>
      </c>
      <c r="F351006" s="76" t="s">
        <v>87</v>
      </c>
      <c r="G351006" s="76" t="s">
        <v>90</v>
      </c>
      <c r="H351006" s="76" t="s">
        <v>91</v>
      </c>
      <c r="I351006" s="76" t="s">
        <v>92</v>
      </c>
      <c r="J351006" s="76" t="s">
        <v>93</v>
      </c>
    </row>
    <row r="351007" spans="1:10" ht="30" x14ac:dyDescent="0.25">
      <c r="B351007" s="76" t="s">
        <v>94</v>
      </c>
      <c r="C351007" s="76" t="s">
        <v>244</v>
      </c>
      <c r="D351007" s="76" t="s">
        <v>97</v>
      </c>
      <c r="E351007" s="76" t="s">
        <v>98</v>
      </c>
      <c r="F351007" s="76" t="s">
        <v>99</v>
      </c>
      <c r="G351007" s="76" t="s">
        <v>102</v>
      </c>
      <c r="H351007" s="76" t="s">
        <v>99</v>
      </c>
      <c r="I351007" s="76" t="s">
        <v>103</v>
      </c>
      <c r="J351007" s="76" t="s">
        <v>104</v>
      </c>
    </row>
    <row r="351008" spans="1:10" ht="75" x14ac:dyDescent="0.25">
      <c r="B351008" s="76" t="s">
        <v>105</v>
      </c>
      <c r="C351008" s="76" t="s">
        <v>245</v>
      </c>
      <c r="D351008" s="76" t="s">
        <v>108</v>
      </c>
      <c r="E351008" s="76" t="s">
        <v>109</v>
      </c>
      <c r="F351008" s="76" t="s">
        <v>110</v>
      </c>
      <c r="G351008" s="76" t="s">
        <v>109</v>
      </c>
      <c r="H351008" s="76" t="s">
        <v>110</v>
      </c>
      <c r="J351008" s="76" t="s">
        <v>113</v>
      </c>
    </row>
    <row r="351009" spans="2:8" ht="60" x14ac:dyDescent="0.25">
      <c r="B351009" s="76" t="s">
        <v>114</v>
      </c>
      <c r="C351009" s="76" t="s">
        <v>246</v>
      </c>
      <c r="D351009" s="76" t="s">
        <v>117</v>
      </c>
      <c r="F351009" s="76" t="s">
        <v>118</v>
      </c>
      <c r="H351009" s="76" t="s">
        <v>121</v>
      </c>
    </row>
    <row r="351010" spans="2:8" ht="30" x14ac:dyDescent="0.25">
      <c r="B351010" s="76" t="s">
        <v>122</v>
      </c>
      <c r="C351010" s="76" t="s">
        <v>247</v>
      </c>
      <c r="D351010" s="76" t="s">
        <v>125</v>
      </c>
    </row>
    <row r="351011" spans="2:8" ht="30" x14ac:dyDescent="0.25">
      <c r="B351011" s="76" t="s">
        <v>128</v>
      </c>
      <c r="C351011" s="76" t="s">
        <v>248</v>
      </c>
      <c r="D351011" s="76" t="s">
        <v>130</v>
      </c>
    </row>
    <row r="351012" spans="2:8" x14ac:dyDescent="0.25">
      <c r="B351012" s="76" t="s">
        <v>132</v>
      </c>
      <c r="C351012" s="76" t="s">
        <v>249</v>
      </c>
      <c r="D351012" s="76" t="s">
        <v>134</v>
      </c>
    </row>
    <row r="351013" spans="2:8" x14ac:dyDescent="0.25">
      <c r="B351013" s="76" t="s">
        <v>136</v>
      </c>
      <c r="C351013" s="76" t="s">
        <v>250</v>
      </c>
      <c r="D351013" s="76" t="s">
        <v>138</v>
      </c>
    </row>
    <row r="351014" spans="2:8" ht="45" x14ac:dyDescent="0.25">
      <c r="B351014" s="76" t="s">
        <v>140</v>
      </c>
      <c r="C351014" s="76" t="s">
        <v>251</v>
      </c>
      <c r="D351014" s="76" t="s">
        <v>142</v>
      </c>
    </row>
    <row r="351015" spans="2:8" ht="105" x14ac:dyDescent="0.25">
      <c r="B351015" s="76" t="s">
        <v>144</v>
      </c>
      <c r="C351015" s="76" t="s">
        <v>252</v>
      </c>
      <c r="D351015" s="76" t="s">
        <v>146</v>
      </c>
    </row>
    <row r="351016" spans="2:8" x14ac:dyDescent="0.25">
      <c r="B351016" s="76" t="s">
        <v>148</v>
      </c>
      <c r="C351016" s="76" t="s">
        <v>253</v>
      </c>
    </row>
    <row r="351017" spans="2:8" x14ac:dyDescent="0.25">
      <c r="B351017" s="76" t="s">
        <v>151</v>
      </c>
      <c r="C351017" s="76" t="s">
        <v>254</v>
      </c>
    </row>
    <row r="351018" spans="2:8" ht="30" x14ac:dyDescent="0.25">
      <c r="B351018" s="76" t="s">
        <v>154</v>
      </c>
      <c r="C351018" s="76" t="s">
        <v>255</v>
      </c>
    </row>
    <row r="351019" spans="2:8" x14ac:dyDescent="0.25">
      <c r="B351019" s="76" t="s">
        <v>157</v>
      </c>
      <c r="C351019" s="76" t="s">
        <v>256</v>
      </c>
    </row>
    <row r="351020" spans="2:8" x14ac:dyDescent="0.25">
      <c r="B351020" s="76" t="s">
        <v>160</v>
      </c>
      <c r="C351020" s="76" t="s">
        <v>257</v>
      </c>
    </row>
    <row r="351021" spans="2:8" x14ac:dyDescent="0.25">
      <c r="B351021" s="76" t="s">
        <v>163</v>
      </c>
      <c r="C351021" s="76" t="s">
        <v>258</v>
      </c>
    </row>
    <row r="351022" spans="2:8" x14ac:dyDescent="0.25">
      <c r="B351022" s="76" t="s">
        <v>166</v>
      </c>
      <c r="C351022" s="76" t="s">
        <v>259</v>
      </c>
    </row>
    <row r="351023" spans="2:8" ht="30" x14ac:dyDescent="0.25">
      <c r="B351023" s="76" t="s">
        <v>169</v>
      </c>
      <c r="C351023" s="76" t="s">
        <v>260</v>
      </c>
    </row>
    <row r="351024" spans="2:8" ht="30" x14ac:dyDescent="0.25">
      <c r="B351024" s="76" t="s">
        <v>172</v>
      </c>
      <c r="C351024" s="76" t="s">
        <v>261</v>
      </c>
    </row>
    <row r="351025" spans="2:3" x14ac:dyDescent="0.25">
      <c r="B351025" s="76" t="s">
        <v>175</v>
      </c>
      <c r="C351025" s="76" t="s">
        <v>262</v>
      </c>
    </row>
    <row r="351026" spans="2:3" x14ac:dyDescent="0.25">
      <c r="B351026" s="76" t="s">
        <v>177</v>
      </c>
      <c r="C351026" s="76" t="s">
        <v>263</v>
      </c>
    </row>
    <row r="351027" spans="2:3" ht="30" x14ac:dyDescent="0.25">
      <c r="B351027" s="76" t="s">
        <v>179</v>
      </c>
      <c r="C351027" s="76" t="s">
        <v>264</v>
      </c>
    </row>
    <row r="351028" spans="2:3" ht="30" x14ac:dyDescent="0.25">
      <c r="B351028" s="76" t="s">
        <v>181</v>
      </c>
      <c r="C351028" s="76" t="s">
        <v>265</v>
      </c>
    </row>
    <row r="351029" spans="2:3" x14ac:dyDescent="0.25">
      <c r="B351029" s="76" t="s">
        <v>183</v>
      </c>
      <c r="C351029" s="76" t="s">
        <v>266</v>
      </c>
    </row>
    <row r="351030" spans="2:3" x14ac:dyDescent="0.25">
      <c r="B351030" s="76" t="s">
        <v>185</v>
      </c>
      <c r="C351030" s="76" t="s">
        <v>267</v>
      </c>
    </row>
    <row r="351031" spans="2:3" x14ac:dyDescent="0.25">
      <c r="B351031" s="76" t="s">
        <v>187</v>
      </c>
      <c r="C351031" s="76" t="s">
        <v>268</v>
      </c>
    </row>
    <row r="351032" spans="2:3" x14ac:dyDescent="0.25">
      <c r="B351032" s="76" t="s">
        <v>189</v>
      </c>
      <c r="C351032" s="76" t="s">
        <v>269</v>
      </c>
    </row>
    <row r="351033" spans="2:3" ht="30" x14ac:dyDescent="0.25">
      <c r="B351033" s="76" t="s">
        <v>191</v>
      </c>
      <c r="C351033" s="76" t="s">
        <v>270</v>
      </c>
    </row>
    <row r="351034" spans="2:3" x14ac:dyDescent="0.25">
      <c r="B351034" s="76" t="s">
        <v>193</v>
      </c>
      <c r="C351034" s="76" t="s">
        <v>271</v>
      </c>
    </row>
    <row r="351035" spans="2:3" ht="90" x14ac:dyDescent="0.25">
      <c r="B351035" s="76" t="s">
        <v>195</v>
      </c>
      <c r="C351035" s="76" t="s">
        <v>123</v>
      </c>
    </row>
    <row r="351036" spans="2:3" ht="30" x14ac:dyDescent="0.25">
      <c r="B351036" s="76" t="s">
        <v>197</v>
      </c>
    </row>
    <row r="351037" spans="2:3" ht="30" x14ac:dyDescent="0.25">
      <c r="B351037" s="76" t="s">
        <v>199</v>
      </c>
    </row>
    <row r="351038" spans="2:3" ht="30" x14ac:dyDescent="0.25">
      <c r="B351038" s="76" t="s">
        <v>201</v>
      </c>
    </row>
    <row r="351039" spans="2:3" ht="30" x14ac:dyDescent="0.25">
      <c r="B351039" s="76" t="s">
        <v>203</v>
      </c>
    </row>
    <row r="351040" spans="2:3" ht="30" x14ac:dyDescent="0.25">
      <c r="B351040" s="76" t="s">
        <v>205</v>
      </c>
    </row>
    <row r="351041" spans="2:2" ht="30" x14ac:dyDescent="0.25">
      <c r="B351041" s="76" t="s">
        <v>207</v>
      </c>
    </row>
    <row r="351042" spans="2:2" ht="30" x14ac:dyDescent="0.25">
      <c r="B351042" s="76" t="s">
        <v>209</v>
      </c>
    </row>
    <row r="351043" spans="2:2" ht="30" x14ac:dyDescent="0.25">
      <c r="B351043" s="76" t="s">
        <v>211</v>
      </c>
    </row>
    <row r="351044" spans="2:2" x14ac:dyDescent="0.25">
      <c r="B351044" s="76" t="s">
        <v>213</v>
      </c>
    </row>
    <row r="351045" spans="2:2" ht="30" x14ac:dyDescent="0.25">
      <c r="B351045" s="76" t="s">
        <v>215</v>
      </c>
    </row>
    <row r="351046" spans="2:2" ht="30" x14ac:dyDescent="0.25">
      <c r="B351046" s="76" t="s">
        <v>217</v>
      </c>
    </row>
    <row r="351047" spans="2:2" ht="30" x14ac:dyDescent="0.25">
      <c r="B351047" s="76" t="s">
        <v>219</v>
      </c>
    </row>
    <row r="351048" spans="2:2" ht="30" x14ac:dyDescent="0.25">
      <c r="B351048" s="76" t="s">
        <v>221</v>
      </c>
    </row>
    <row r="351049" spans="2:2" ht="30" x14ac:dyDescent="0.25">
      <c r="B351049" s="76" t="s">
        <v>223</v>
      </c>
    </row>
    <row r="351050" spans="2:2" ht="30" x14ac:dyDescent="0.25">
      <c r="B351050" s="76" t="s">
        <v>225</v>
      </c>
    </row>
    <row r="351051" spans="2:2" ht="30" x14ac:dyDescent="0.25">
      <c r="B351051" s="76" t="s">
        <v>227</v>
      </c>
    </row>
    <row r="351052" spans="2:2" ht="30" x14ac:dyDescent="0.25">
      <c r="B351052" s="76" t="s">
        <v>229</v>
      </c>
    </row>
    <row r="351053" spans="2:2" ht="30" x14ac:dyDescent="0.25">
      <c r="B351053" s="76" t="s">
        <v>231</v>
      </c>
    </row>
    <row r="351054" spans="2:2" x14ac:dyDescent="0.25">
      <c r="B351054" s="76" t="s">
        <v>233</v>
      </c>
    </row>
    <row r="351055" spans="2:2" ht="75" x14ac:dyDescent="0.25">
      <c r="B351055" s="76" t="s">
        <v>235</v>
      </c>
    </row>
  </sheetData>
  <sheetProtection algorithmName="SHA-512" hashValue="Y/3bezfD5/NRzE4/h3aNG+merBnyg+i6sPlWjo9RmesXrp2eaa7Z7ScaR3ERgWi0z74Eor+9gKoyDHuFQiR3sw==" saltValue="yiC+SAQw2vH7tFzGwos7Lg==" spinCount="100000" sheet="1" objects="1" scenarios="1"/>
  <mergeCells count="3">
    <mergeCell ref="B8:AY8"/>
    <mergeCell ref="D1:F1"/>
    <mergeCell ref="D2:F3"/>
  </mergeCells>
  <dataValidations count="79">
    <dataValidation type="date" allowBlank="1" showInputMessage="1" errorTitle="Entrada no válida" error="Por favor escriba una fecha válida (AAAA/MM/DD)" promptTitle="Ingrese una fecha (AAAA/MM/DD)" prompt=" Registre la fecha en la cual se SUSCRIBIÓ el contrato  (Formato AAAA/MM/DD)." sqref="F11:F12 AR11:AR12" xr:uid="{00000000-0002-0000-0100-000000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2" xr:uid="{00000000-0002-0000-01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 xr:uid="{00000000-0002-0000-0100-000002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 xr:uid="{00000000-0002-0000-0100-00000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3" xr:uid="{00000000-0002-0000-0100-000004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2" xr:uid="{00000000-0002-0000-0100-00000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2" xr:uid="{00000000-0002-0000-0100-000006000000}">
      <formula1>-999999999</formula1>
      <formula2>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2" xr:uid="{00000000-0002-0000-0100-000007000000}">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2" xr:uid="{00000000-0002-0000-01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2" xr:uid="{00000000-0002-0000-01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 xr:uid="{00000000-0002-0000-0100-00000A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2" xr:uid="{00000000-0002-0000-0100-00000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2" xr:uid="{00000000-0002-0000-0100-00000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2" xr:uid="{00000000-0002-0000-0100-00000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Z11:AZ12 AW11:AW12 AU11:AU12" xr:uid="{00000000-0002-0000-0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 AV11:AV12" xr:uid="{00000000-0002-0000-01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G15:I15" xr:uid="{00000000-0002-0000-0100-00001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 xr:uid="{00000000-0002-0000-0100-000011000000}">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3" xr:uid="{00000000-0002-0000-0100-000012000000}">
      <formula1>$H$351037:$H$351042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 xr:uid="{00000000-0002-0000-0100-000013000000}">
      <formula1>$I$351025:$I$351028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 xr:uid="{00000000-0002-0000-0100-000014000000}">
      <formula1>$D$351025:$D$351036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 xr:uid="{00000000-0002-0000-0100-000015000000}">
      <formula1>$H$351025:$H$351030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 xr:uid="{00000000-0002-0000-0100-000016000000}">
      <formula1>$G$351025:$G$351029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 xr:uid="{00000000-0002-0000-0100-000017000000}">
      <formula1>$D$351025:$D$351036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 xr:uid="{00000000-0002-0000-0100-000018000000}">
      <formula1>$F$351025:$F$351030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 xr:uid="{00000000-0002-0000-0100-000019000000}">
      <formula1>$E$351025:$E$351029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 xr:uid="{00000000-0002-0000-0100-00001A000000}">
      <formula1>$D$351025:$D$351036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 xr:uid="{00000000-0002-0000-0100-00001B000000}">
      <formula1>$A$351027:$A$351029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 xr:uid="{00000000-0002-0000-0100-00001C000000}">
      <formula1>$C$351025:$C$351056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 xr:uid="{00000000-0002-0000-0100-00001D000000}">
      <formula1>$A$351027:$A$351029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3" xr:uid="{00000000-0002-0000-0100-00001E000000}">
      <formula1>$J$351002:$J$351006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1F000000}">
      <formula1>$I$351018:$I$351021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20000000}">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21000000}">
      <formula1>$H$351018:$H$351023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22000000}">
      <formula1>$G$351018:$G$351022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23000000}">
      <formula1>$D$351018:$D$351029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24000000}">
      <formula1>$F$351018:$F$351023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25000000}">
      <formula1>$E$351018:$E$351022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26000000}">
      <formula1>$D$351018:$D$351029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27000000}">
      <formula1>$A$351020:$A$351022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28000000}">
      <formula1>$C$351018:$C$351049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29000000}">
      <formula1>$A$351020:$A$351022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2A000000}">
      <formula1>$B$351002:$B$351053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J13" xr:uid="{00000000-0002-0000-0100-00002B000000}">
      <formula1>$B$351000:$B$351051</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1:AY12" xr:uid="{00000000-0002-0000-0100-00002C000000}">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K11:AK12" xr:uid="{00000000-0002-0000-0100-00002D000000}">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J11:AJ12" xr:uid="{00000000-0002-0000-0100-00002E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E11:AE12" xr:uid="{00000000-0002-0000-0100-00002F000000}">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D11:AD12" xr:uid="{00000000-0002-0000-0100-000030000000}">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X11:X12" xr:uid="{00000000-0002-0000-0100-000031000000}">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W11:W12" xr:uid="{00000000-0002-0000-0100-000032000000}">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L11:L12" xr:uid="{00000000-0002-0000-0100-000033000000}">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100-000034000000}">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100-000035000000}">
      <formula1>0</formula1>
      <formula2>290</formula2>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o supervisor del contrato._x000a_DEJE EN BLANCO ESTA CELDA Si en col 2 seleccionó NO." sqref="WWK13 JY13 TU13 ADQ13 ANM13 AXI13 BHE13 BRA13 CAW13 CKS13 CUO13 DEK13 DOG13 DYC13 EHY13 ERU13 FBQ13 FLM13 FVI13 GFE13 GPA13 GYW13 HIS13 HSO13 ICK13 IMG13 IWC13 JFY13 JPU13 JZQ13 KJM13 KTI13 LDE13 LNA13 LWW13 MGS13 MQO13 NAK13 NKG13 NUC13 ODY13 ONU13 OXQ13 PHM13 PRI13 QBE13 QLA13 QUW13 RES13 ROO13 RYK13 SIG13 SSC13 TBY13 TLU13 TVQ13 UFM13 UPI13 UZE13 VJA13 VSW13 WCS13 WMO13" xr:uid="{00000000-0002-0000-0100-000036000000}">
      <formula1>$D$51000:$D$51002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AI13 KB13 TX13 ADT13 ANP13 AXL13 BHH13 BRD13 CAZ13 CKV13 CUR13 DEN13 DOJ13 DYF13 EIB13 ERX13 FBT13 FLP13 FVL13 GFH13 GPD13 GYZ13 HIV13 HSR13 ICN13 IMJ13 IWF13 JGB13 JPX13 JZT13 KJP13 KTL13 LDH13 LND13 LWZ13 MGV13 MQR13 NAN13 NKJ13 NUF13 OEB13 ONX13 OXT13 PHP13 PRL13 QBH13 QLD13 QUZ13 REV13 ROR13 RYN13 SIJ13 SSF13 TCB13 TLX13 TVT13 UFP13 UPL13 UZH13 VJD13 VSZ13 WCV13 WMR13 WWN13" xr:uid="{00000000-0002-0000-0100-000037000000}">
      <formula1>$D$51001:$D$51011</formula1>
    </dataValidation>
    <dataValidation type="textLength" allowBlank="1" showInputMessage="1" showErrorMessage="1" error="Escriba un texto " promptTitle="Cualquier contenido" prompt="_x000a_Registre COMPLETO nombres y apellidos del interventor o supervisor si es persona natural, o razón social si es persona jurídica." sqref="AK13 KD13 TZ13 ADV13 ANR13 AXN13 BHJ13 BRF13 CBB13 CKX13 CUT13 DEP13 DOL13 DYH13 EID13 ERZ13 FBV13 FLR13 FVN13 GFJ13 GPF13 GZB13 HIX13 HST13 ICP13 IML13 IWH13 JGD13 JPZ13 JZV13 KJR13 KTN13 LDJ13 LNF13 LXB13 MGX13 MQT13 NAP13 NKL13 NUH13 OED13 ONZ13 OXV13 PHR13 PRN13 QBJ13 QLF13 QVB13 REX13 ROT13 RYP13 SIL13 SSH13 TCD13 TLZ13 TVV13 UFR13 UPN13 UZJ13 VJF13 VTB13 WCX13 WMT13 WWP13" xr:uid="{00000000-0002-0000-0100-000038000000}">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Y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xr:uid="{00000000-0002-0000-0100-000039000000}">
      <formula1>$G$51001:$G$51004</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M13 KF13 UB13 ADX13 ANT13 AXP13 BHL13 BRH13 CBD13 CKZ13 CUV13 DER13 DON13 DYJ13 EIF13 ESB13 FBX13 FLT13 FVP13 GFL13 GPH13 GZD13 HIZ13 HSV13 ICR13 IMN13 IWJ13 JGF13 JQB13 JZX13 KJT13 KTP13 LDL13 LNH13 LXD13 MGZ13 MQV13 NAR13 NKN13 NUJ13 OEF13 OOB13 OXX13 PHT13 PRP13 QBL13 QLH13 QVD13 REZ13 ROV13 RYR13 SIN13 SSJ13 TCF13 TMB13 TVX13 UFT13 UPP13 UZL13 VJH13 VTD13 WCZ13 WMV13 WWR13" xr:uid="{00000000-0002-0000-0100-00003A000000}">
      <formula1>$I$51001:$I$51003</formula1>
    </dataValidation>
    <dataValidation type="textLength" allowBlank="1" showInputMessage="1" showErrorMessage="1" error="Escriba un texto " promptTitle="Cualquier contenido" prompt="_x000a_Registre COMPLETO el número de identificación del contratista; si es NIT regístrelo SIN DÍGITO DE VERIFICACIÓN." sqref="AH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xr:uid="{00000000-0002-0000-0100-00003B000000}">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WWT13 KH13 UD13 ADZ13 ANV13 AXR13 BHN13 BRJ13 CBF13 CLB13 CUX13 DET13 DOP13 DYL13 EIH13 ESD13 FBZ13 FLV13 FVR13 GFN13 GPJ13 GZF13 HJB13 HSX13 ICT13 IMP13 IWL13 JGH13 JQD13 JZZ13 KJV13 KTR13 LDN13 LNJ13 LXF13 MHB13 MQX13 NAT13 NKP13 NUL13 OEH13 OOD13 OXZ13 PHV13 PRR13 QBN13 QLJ13 QVF13 RFB13 ROX13 RYT13 SIP13 SSL13 TCH13 TMD13 TVZ13 UFV13 UPR13 UZN13 VJJ13 VTF13 WDB13 WMX13" xr:uid="{00000000-0002-0000-0100-00003C000000}">
      <formula1>$J$51003:$J$51006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Z13 JS13 TO13 ADK13 ANG13 AXC13 BGY13 BQU13 CAQ13 CKM13 CUI13 DEE13 DOA13 DXW13 EHS13 ERO13 FBK13 FLG13 FVC13 GEY13 GOU13 GYQ13 HIM13 HSI13 ICE13 IMA13 IVW13 JFS13 JPO13 JZK13 KJG13 KTC13 LCY13 LMU13 LWQ13 MGM13 MQI13 NAE13 NKA13 NTW13 ODS13 ONO13 OXK13 PHG13 PRC13 QAY13 QKU13 QUQ13 REM13 ROI13 RYE13 SIA13 SRW13 TBS13 TLO13 TVK13 UFG13 UPC13 UYY13 VIU13 VSQ13 WCM13 WMI13 WWE13" xr:uid="{00000000-0002-0000-0100-00003D000000}">
      <formula1>$H$51003:$H$51007</formula1>
    </dataValidation>
    <dataValidation type="textLength" allowBlank="1" showInputMessage="1" showErrorMessage="1" error="Escriba un texto " promptTitle="Cualquier contenido" prompt="_x000a_Registre COMPLETO nombres y apellidos del Contratista si es Persona Natural, o la razón social si es Persona Jurídica." sqref="X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xr:uid="{00000000-0002-0000-0100-00003E000000}">
      <formula1>0</formula1>
      <formula2>3500</formula2>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W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xr:uid="{00000000-0002-0000-0100-00003F000000}">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V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xr:uid="{00000000-0002-0000-0100-000040000000}">
      <formula1>$D$51003:$D$51013</formula1>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WVZ13 JN13 TJ13 ADF13 ANB13 AWX13 BGT13 BQP13 CAL13 CKH13 CUD13 DDZ13 DNV13 DXR13 EHN13 ERJ13 FBF13 FLB13 FUX13 GET13 GOP13 GYL13 HIH13 HSD13 IBZ13 ILV13 IVR13 JFN13 JPJ13 JZF13 KJB13 KSX13 LCT13 LMP13 LWL13 MGH13 MQD13 MZZ13 NJV13 NTR13 ODN13 ONJ13 OXF13 PHB13 PQX13 QAT13 QKP13 QUL13 REH13 ROD13 RXZ13 SHV13 SRR13 TBN13 TLJ13 TVF13 UFB13 UOX13 UYT13 VIP13 VSL13 WCH13 WMD13" xr:uid="{00000000-0002-0000-0100-000041000000}">
      <formula1>-999999999</formula1>
      <formula2>999999999</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T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xr:uid="{00000000-0002-0000-0100-000042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S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xr:uid="{00000000-0002-0000-0100-000043000000}">
      <formula1>$F$51003:$F$51007</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R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xr:uid="{00000000-0002-0000-0100-000044000000}">
      <formula1>$E$51003:$E$51006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Q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xr:uid="{00000000-0002-0000-0100-000045000000}">
      <formula1>$D$51003:$D$51013</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P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xr:uid="{00000000-0002-0000-0100-000046000000}">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O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xr:uid="{00000000-0002-0000-0100-000047000000}">
      <formula1>$A$51003:$A$51004</formula1>
    </dataValidation>
    <dataValidation type="textLength" allowBlank="1" showInputMessage="1" showErrorMessage="1" error="Escriba un texto _x000a_Maximo 390 Caracteres" promptTitle="Cualquier contenido_x000a_Maximo 390 Caracteres" prompt="_x000a_Si en la columna 20 seleccionó OTRO, registre a qué otra clase de contrato se refiere" sqref="L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xr:uid="{00000000-0002-0000-0100-000048000000}">
      <formula1>0</formula1>
      <formula2>390</formula2>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K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xr:uid="{00000000-0002-0000-0100-000049000000}">
      <formula1>$C$51003:$C$51033</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trato en el SIRECI." sqref="WVO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xr:uid="{00000000-0002-0000-0100-00004A000000}">
      <formula1>$B$51003:$B$51053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xr:uid="{00000000-0002-0000-0100-00004B000000}">
      <formula1>0</formula1>
      <formula2>200</formula2>
    </dataValidation>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l DERECHO PRIVADO."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xr:uid="{00000000-0002-0000-0100-00004C000000}">
      <formula1>$A$51003:$A$51004</formula1>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AR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xr:uid="{00000000-0002-0000-0100-00004D000000}">
      <formula1>-99</formula1>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xr:uid="{00000000-0002-0000-0100-00004E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G26" sqref="G26"/>
    </sheetView>
  </sheetViews>
  <sheetFormatPr baseColWidth="10" defaultColWidth="9.140625" defaultRowHeight="15" x14ac:dyDescent="0.25"/>
  <cols>
    <col min="1" max="1" width="9.140625" style="3"/>
    <col min="2" max="2" width="21" style="3" customWidth="1"/>
    <col min="3" max="3" width="32" style="3" customWidth="1"/>
    <col min="4" max="4" width="19" style="3" customWidth="1"/>
    <col min="5" max="5" width="25" style="3" customWidth="1"/>
    <col min="6" max="6" width="21" style="3" customWidth="1"/>
    <col min="7" max="7" width="50" style="3" customWidth="1"/>
    <col min="8" max="8" width="60" style="3" customWidth="1"/>
    <col min="9" max="9" width="49" style="3" customWidth="1"/>
    <col min="10" max="10" width="34" style="3" customWidth="1"/>
    <col min="11" max="11" width="30" style="3" customWidth="1"/>
    <col min="12" max="12" width="39" style="3" customWidth="1"/>
    <col min="13" max="13" width="42" style="3" customWidth="1"/>
    <col min="14" max="14" width="34" style="3" customWidth="1"/>
    <col min="15" max="15" width="54" style="3" customWidth="1"/>
    <col min="16" max="16" width="38" style="3" customWidth="1"/>
    <col min="17" max="17" width="35" style="3" customWidth="1"/>
    <col min="18" max="18" width="24" style="3" customWidth="1"/>
    <col min="19" max="19" width="29" style="3" customWidth="1"/>
    <col min="20" max="20" width="23" style="3" customWidth="1"/>
    <col min="21" max="21" width="19" style="3" customWidth="1"/>
    <col min="22" max="22" width="9.140625" style="3"/>
    <col min="23" max="256" width="8" style="3" hidden="1"/>
    <col min="257" max="16384" width="9.140625" style="3"/>
  </cols>
  <sheetData>
    <row r="1" spans="1:21" x14ac:dyDescent="0.25">
      <c r="B1" s="12" t="s">
        <v>0</v>
      </c>
      <c r="C1" s="12">
        <v>59</v>
      </c>
      <c r="D1" s="10" t="s">
        <v>1</v>
      </c>
      <c r="E1" s="11"/>
      <c r="F1" s="11"/>
    </row>
    <row r="2" spans="1:21" x14ac:dyDescent="0.25">
      <c r="B2" s="12" t="s">
        <v>2</v>
      </c>
      <c r="C2" s="12">
        <v>425</v>
      </c>
      <c r="D2" s="10" t="s">
        <v>272</v>
      </c>
      <c r="E2" s="11"/>
      <c r="F2" s="11"/>
    </row>
    <row r="3" spans="1:21" x14ac:dyDescent="0.25">
      <c r="B3" s="12" t="s">
        <v>4</v>
      </c>
      <c r="C3" s="12">
        <v>1</v>
      </c>
      <c r="D3" s="10"/>
      <c r="E3" s="11"/>
      <c r="F3" s="11"/>
    </row>
    <row r="4" spans="1:21" x14ac:dyDescent="0.25">
      <c r="B4" s="12" t="s">
        <v>5</v>
      </c>
      <c r="C4" s="12">
        <v>66</v>
      </c>
    </row>
    <row r="5" spans="1:21" x14ac:dyDescent="0.25">
      <c r="B5" s="12" t="s">
        <v>6</v>
      </c>
      <c r="C5" s="13">
        <v>43861</v>
      </c>
    </row>
    <row r="6" spans="1:21" x14ac:dyDescent="0.25">
      <c r="B6" s="12" t="s">
        <v>7</v>
      </c>
      <c r="C6" s="12">
        <v>1</v>
      </c>
      <c r="D6" s="12" t="s">
        <v>8</v>
      </c>
    </row>
    <row r="8" spans="1:21" x14ac:dyDescent="0.25">
      <c r="A8" s="12" t="s">
        <v>9</v>
      </c>
      <c r="B8" s="14" t="s">
        <v>273</v>
      </c>
      <c r="C8" s="15"/>
      <c r="D8" s="15"/>
      <c r="E8" s="15"/>
      <c r="F8" s="15"/>
      <c r="G8" s="15"/>
      <c r="H8" s="15"/>
      <c r="I8" s="15"/>
      <c r="J8" s="15"/>
      <c r="K8" s="15"/>
      <c r="L8" s="15"/>
      <c r="M8" s="15"/>
      <c r="N8" s="15"/>
      <c r="O8" s="15"/>
      <c r="P8" s="15"/>
      <c r="Q8" s="15"/>
      <c r="R8" s="15"/>
      <c r="S8" s="15"/>
      <c r="T8" s="15"/>
      <c r="U8" s="15"/>
    </row>
    <row r="9" spans="1:21" x14ac:dyDescent="0.25">
      <c r="C9" s="12">
        <v>2</v>
      </c>
      <c r="D9" s="12">
        <v>3</v>
      </c>
      <c r="E9" s="12">
        <v>4</v>
      </c>
      <c r="F9" s="12">
        <v>8</v>
      </c>
      <c r="G9" s="12">
        <v>9</v>
      </c>
      <c r="H9" s="12">
        <v>10</v>
      </c>
      <c r="I9" s="12">
        <v>11</v>
      </c>
      <c r="J9" s="12">
        <v>12</v>
      </c>
      <c r="K9" s="12">
        <v>16</v>
      </c>
      <c r="L9" s="12">
        <v>20</v>
      </c>
      <c r="M9" s="12">
        <v>24</v>
      </c>
      <c r="N9" s="12">
        <v>28</v>
      </c>
      <c r="O9" s="12">
        <v>32</v>
      </c>
      <c r="P9" s="12">
        <v>36</v>
      </c>
      <c r="Q9" s="12">
        <v>40</v>
      </c>
      <c r="R9" s="12">
        <v>44</v>
      </c>
      <c r="S9" s="12">
        <v>48</v>
      </c>
      <c r="T9" s="12">
        <v>52</v>
      </c>
      <c r="U9" s="12">
        <v>56</v>
      </c>
    </row>
    <row r="10" spans="1:21" ht="30" x14ac:dyDescent="0.25">
      <c r="C10" s="12" t="s">
        <v>11</v>
      </c>
      <c r="D10" s="12" t="s">
        <v>12</v>
      </c>
      <c r="E10" s="12"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2" t="s">
        <v>65</v>
      </c>
    </row>
    <row r="11" spans="1:21" s="76" customFormat="1" ht="105" x14ac:dyDescent="0.25">
      <c r="A11" s="88">
        <v>1</v>
      </c>
      <c r="B11" s="91" t="s">
        <v>66</v>
      </c>
      <c r="C11" s="89" t="s">
        <v>81</v>
      </c>
      <c r="D11" s="89" t="s">
        <v>319</v>
      </c>
      <c r="E11" s="89" t="s">
        <v>123</v>
      </c>
      <c r="F11" s="89" t="s">
        <v>67</v>
      </c>
      <c r="G11" s="89" t="s">
        <v>67</v>
      </c>
      <c r="H11" s="89"/>
      <c r="I11" s="89" t="s">
        <v>67</v>
      </c>
      <c r="J11" s="90" t="s">
        <v>67</v>
      </c>
      <c r="K11" s="89" t="s">
        <v>67</v>
      </c>
      <c r="L11" s="89" t="s">
        <v>118</v>
      </c>
      <c r="M11" s="89"/>
      <c r="N11" s="89"/>
      <c r="O11" s="89" t="s">
        <v>146</v>
      </c>
      <c r="P11" s="89" t="s">
        <v>67</v>
      </c>
      <c r="Q11" s="89" t="s">
        <v>67</v>
      </c>
      <c r="R11" s="89" t="s">
        <v>67</v>
      </c>
      <c r="S11" s="89"/>
      <c r="T11" s="89"/>
      <c r="U11" s="89" t="s">
        <v>67</v>
      </c>
    </row>
    <row r="12" spans="1:21" x14ac:dyDescent="0.25">
      <c r="A12" s="12">
        <v>-1</v>
      </c>
      <c r="C12" s="21" t="s">
        <v>67</v>
      </c>
      <c r="D12" s="21" t="s">
        <v>67</v>
      </c>
      <c r="E12" s="21" t="s">
        <v>67</v>
      </c>
      <c r="F12" s="21" t="s">
        <v>67</v>
      </c>
      <c r="G12" s="21" t="s">
        <v>67</v>
      </c>
      <c r="H12" s="21" t="s">
        <v>67</v>
      </c>
      <c r="I12" s="21" t="s">
        <v>67</v>
      </c>
      <c r="J12" s="21" t="s">
        <v>67</v>
      </c>
      <c r="K12" s="21" t="s">
        <v>67</v>
      </c>
      <c r="L12" s="21" t="s">
        <v>67</v>
      </c>
      <c r="M12" s="21" t="s">
        <v>67</v>
      </c>
      <c r="N12" s="21" t="s">
        <v>67</v>
      </c>
      <c r="O12" s="21" t="s">
        <v>67</v>
      </c>
      <c r="P12" s="21" t="s">
        <v>67</v>
      </c>
      <c r="Q12" s="21" t="s">
        <v>67</v>
      </c>
      <c r="R12" s="21" t="s">
        <v>67</v>
      </c>
      <c r="S12" s="21" t="s">
        <v>67</v>
      </c>
      <c r="T12" s="21" t="s">
        <v>67</v>
      </c>
      <c r="U12" s="21" t="s">
        <v>67</v>
      </c>
    </row>
    <row r="13" spans="1:21" x14ac:dyDescent="0.25">
      <c r="A13" s="12">
        <v>999999</v>
      </c>
      <c r="B13" s="3" t="s">
        <v>68</v>
      </c>
      <c r="C13" s="21" t="s">
        <v>67</v>
      </c>
      <c r="D13" s="21" t="s">
        <v>67</v>
      </c>
      <c r="E13" s="21" t="s">
        <v>67</v>
      </c>
      <c r="F13" s="21" t="s">
        <v>67</v>
      </c>
      <c r="G13" s="21" t="s">
        <v>67</v>
      </c>
      <c r="H13" s="21" t="s">
        <v>67</v>
      </c>
      <c r="I13" s="21" t="s">
        <v>67</v>
      </c>
      <c r="J13" s="21" t="s">
        <v>67</v>
      </c>
      <c r="K13" s="21" t="s">
        <v>67</v>
      </c>
      <c r="L13" s="21" t="s">
        <v>67</v>
      </c>
      <c r="M13" s="21" t="s">
        <v>67</v>
      </c>
      <c r="N13" s="21" t="s">
        <v>67</v>
      </c>
      <c r="O13" s="21" t="s">
        <v>67</v>
      </c>
      <c r="P13" s="21" t="s">
        <v>67</v>
      </c>
      <c r="Q13" s="21" t="s">
        <v>67</v>
      </c>
      <c r="R13" s="21" t="s">
        <v>67</v>
      </c>
      <c r="T13" s="21" t="s">
        <v>67</v>
      </c>
      <c r="U13" s="21" t="s">
        <v>67</v>
      </c>
    </row>
    <row r="351003" spans="1:5" x14ac:dyDescent="0.25">
      <c r="A351003" s="3" t="s">
        <v>69</v>
      </c>
      <c r="B351003" s="3" t="s">
        <v>280</v>
      </c>
      <c r="C351003" s="3" t="s">
        <v>74</v>
      </c>
      <c r="D351003" s="3" t="s">
        <v>75</v>
      </c>
      <c r="E351003" s="3" t="s">
        <v>73</v>
      </c>
    </row>
    <row r="351004" spans="1:5" ht="30" x14ac:dyDescent="0.25">
      <c r="A351004" s="3" t="s">
        <v>81</v>
      </c>
      <c r="B351004" s="3" t="s">
        <v>281</v>
      </c>
      <c r="C351004" s="3" t="s">
        <v>86</v>
      </c>
      <c r="D351004" s="3" t="s">
        <v>87</v>
      </c>
      <c r="E351004" s="3" t="s">
        <v>85</v>
      </c>
    </row>
    <row r="351005" spans="1:5" ht="90" x14ac:dyDescent="0.25">
      <c r="B351005" s="3" t="s">
        <v>123</v>
      </c>
      <c r="C351005" s="3" t="s">
        <v>98</v>
      </c>
      <c r="D351005" s="3" t="s">
        <v>99</v>
      </c>
      <c r="E351005" s="3" t="s">
        <v>97</v>
      </c>
    </row>
    <row r="351006" spans="1:5" ht="60" x14ac:dyDescent="0.25">
      <c r="C351006" s="3" t="s">
        <v>109</v>
      </c>
      <c r="D351006" s="3" t="s">
        <v>110</v>
      </c>
      <c r="E351006" s="3" t="s">
        <v>108</v>
      </c>
    </row>
    <row r="351007" spans="1:5" ht="90" x14ac:dyDescent="0.25">
      <c r="D351007" s="3" t="s">
        <v>118</v>
      </c>
      <c r="E351007" s="3" t="s">
        <v>117</v>
      </c>
    </row>
    <row r="351008" spans="1:5" x14ac:dyDescent="0.25">
      <c r="E351008" s="3" t="s">
        <v>125</v>
      </c>
    </row>
    <row r="351009" spans="5:5" x14ac:dyDescent="0.25">
      <c r="E351009" s="3" t="s">
        <v>130</v>
      </c>
    </row>
    <row r="351010" spans="5:5" x14ac:dyDescent="0.25">
      <c r="E351010" s="3" t="s">
        <v>134</v>
      </c>
    </row>
    <row r="351011" spans="5:5" x14ac:dyDescent="0.25">
      <c r="E351011" s="3" t="s">
        <v>138</v>
      </c>
    </row>
    <row r="351012" spans="5:5" x14ac:dyDescent="0.25">
      <c r="E351012" s="3" t="s">
        <v>142</v>
      </c>
    </row>
    <row r="351013" spans="5:5" ht="105" x14ac:dyDescent="0.25">
      <c r="E351013" s="3" t="s">
        <v>146</v>
      </c>
    </row>
  </sheetData>
  <sheetProtection algorithmName="SHA-512" hashValue="7Ai32jRIsj2cQBX2flRl8AkB0qDz0HYnkamNvVcIVttmNtxApoyDam2crmZVaqbXQCrsHHCzQkM0W8V77oxV5A==" saltValue="Xu0vYZ8Ct45F7yAQlejqgg=="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E20" sqref="E20"/>
    </sheetView>
  </sheetViews>
  <sheetFormatPr baseColWidth="10" defaultColWidth="9.140625" defaultRowHeight="15" x14ac:dyDescent="0.25"/>
  <cols>
    <col min="1" max="1" width="9.140625" style="3"/>
    <col min="2" max="2" width="21" style="3" customWidth="1"/>
    <col min="3" max="3" width="20.28515625" style="3" customWidth="1"/>
    <col min="4" max="4" width="19" style="3" customWidth="1"/>
    <col min="5" max="5" width="31.85546875" style="3" customWidth="1"/>
    <col min="6" max="6" width="35" style="3" customWidth="1"/>
    <col min="7" max="7" width="50" style="3" customWidth="1"/>
    <col min="8" max="8" width="60" style="3" customWidth="1"/>
    <col min="9" max="9" width="49" style="3" customWidth="1"/>
    <col min="10" max="10" width="43" style="3" customWidth="1"/>
    <col min="11" max="11" width="47" style="3" customWidth="1"/>
    <col min="12" max="12" width="36" style="3" customWidth="1"/>
    <col min="13" max="13" width="52" style="3" customWidth="1"/>
    <col min="14" max="14" width="30" style="3" customWidth="1"/>
    <col min="15" max="15" width="46" style="3" customWidth="1"/>
    <col min="16" max="16" width="31" style="3" customWidth="1"/>
    <col min="17" max="17" width="11" style="3" customWidth="1"/>
    <col min="18" max="18" width="34" style="3" customWidth="1"/>
    <col min="19" max="19" width="36" style="3" customWidth="1"/>
    <col min="20" max="20" width="25" style="3" customWidth="1"/>
    <col min="21" max="21" width="39" style="3" customWidth="1"/>
    <col min="22" max="22" width="42" style="3" customWidth="1"/>
    <col min="23" max="23" width="34" style="3" customWidth="1"/>
    <col min="24" max="24" width="54" style="3" customWidth="1"/>
    <col min="25" max="25" width="38" style="3" customWidth="1"/>
    <col min="26" max="26" width="35" style="3" customWidth="1"/>
    <col min="27" max="27" width="38" style="3" customWidth="1"/>
    <col min="28" max="28" width="41" style="3" customWidth="1"/>
    <col min="29" max="29" width="33" style="3" customWidth="1"/>
    <col min="30" max="30" width="53" style="3" customWidth="1"/>
    <col min="31" max="31" width="34" style="3" customWidth="1"/>
    <col min="32" max="32" width="35" style="3" customWidth="1"/>
    <col min="33" max="33" width="15" style="3" customWidth="1"/>
    <col min="34" max="34" width="29" style="3" customWidth="1"/>
    <col min="35" max="35" width="32" style="3" customWidth="1"/>
    <col min="36" max="36" width="37" style="3" customWidth="1"/>
    <col min="37" max="38" width="43" style="3" customWidth="1"/>
    <col min="39" max="39" width="44" style="3" customWidth="1"/>
    <col min="40" max="40" width="38" style="3" customWidth="1"/>
    <col min="41" max="41" width="47" style="3" customWidth="1"/>
    <col min="42" max="42" width="41" style="3" customWidth="1"/>
    <col min="43" max="43" width="19" style="3" customWidth="1"/>
    <col min="44" max="44" width="9.140625" style="3"/>
    <col min="45" max="256" width="8" style="3" hidden="1"/>
    <col min="257" max="16384" width="9.140625" style="3"/>
  </cols>
  <sheetData>
    <row r="1" spans="1:43" x14ac:dyDescent="0.25">
      <c r="B1" s="12" t="s">
        <v>0</v>
      </c>
      <c r="C1" s="12">
        <v>59</v>
      </c>
      <c r="D1" s="10" t="s">
        <v>1</v>
      </c>
      <c r="E1" s="11"/>
      <c r="F1" s="11"/>
    </row>
    <row r="2" spans="1:43" x14ac:dyDescent="0.25">
      <c r="B2" s="12" t="s">
        <v>2</v>
      </c>
      <c r="C2" s="12">
        <v>426</v>
      </c>
      <c r="D2" s="10" t="s">
        <v>282</v>
      </c>
      <c r="E2" s="11"/>
      <c r="F2" s="11"/>
    </row>
    <row r="3" spans="1:43" x14ac:dyDescent="0.25">
      <c r="B3" s="12" t="s">
        <v>4</v>
      </c>
      <c r="C3" s="12">
        <v>1</v>
      </c>
      <c r="D3" s="10"/>
      <c r="E3" s="11"/>
      <c r="F3" s="11"/>
    </row>
    <row r="4" spans="1:43" x14ac:dyDescent="0.25">
      <c r="B4" s="12" t="s">
        <v>5</v>
      </c>
      <c r="C4" s="12">
        <v>66</v>
      </c>
    </row>
    <row r="5" spans="1:43" x14ac:dyDescent="0.25">
      <c r="B5" s="12" t="s">
        <v>6</v>
      </c>
      <c r="C5" s="13">
        <v>43861</v>
      </c>
    </row>
    <row r="6" spans="1:43" x14ac:dyDescent="0.25">
      <c r="B6" s="12" t="s">
        <v>7</v>
      </c>
      <c r="C6" s="12">
        <v>1</v>
      </c>
      <c r="D6" s="12" t="s">
        <v>8</v>
      </c>
    </row>
    <row r="8" spans="1:43" x14ac:dyDescent="0.25">
      <c r="A8" s="12" t="s">
        <v>9</v>
      </c>
      <c r="B8" s="14" t="s">
        <v>283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x14ac:dyDescent="0.25">
      <c r="C9" s="12">
        <v>2</v>
      </c>
      <c r="D9" s="12">
        <v>3</v>
      </c>
      <c r="E9" s="12">
        <v>4</v>
      </c>
      <c r="F9" s="12">
        <v>8</v>
      </c>
      <c r="G9" s="12">
        <v>9</v>
      </c>
      <c r="H9" s="12">
        <v>10</v>
      </c>
      <c r="I9" s="12">
        <v>11</v>
      </c>
      <c r="J9" s="12">
        <v>12</v>
      </c>
      <c r="K9" s="12">
        <v>16</v>
      </c>
      <c r="L9" s="12">
        <v>24</v>
      </c>
      <c r="M9" s="12">
        <v>28</v>
      </c>
      <c r="N9" s="12">
        <v>32</v>
      </c>
      <c r="O9" s="12">
        <v>36</v>
      </c>
      <c r="P9" s="12">
        <v>40</v>
      </c>
      <c r="Q9" s="12">
        <v>44</v>
      </c>
      <c r="R9" s="12">
        <v>48</v>
      </c>
      <c r="S9" s="12">
        <v>52</v>
      </c>
      <c r="T9" s="12">
        <v>56</v>
      </c>
      <c r="U9" s="12">
        <v>60</v>
      </c>
      <c r="V9" s="12">
        <v>64</v>
      </c>
      <c r="W9" s="12">
        <v>68</v>
      </c>
      <c r="X9" s="12">
        <v>72</v>
      </c>
      <c r="Y9" s="12">
        <v>76</v>
      </c>
      <c r="Z9" s="12">
        <v>80</v>
      </c>
      <c r="AA9" s="12">
        <v>84</v>
      </c>
      <c r="AB9" s="12">
        <v>88</v>
      </c>
      <c r="AC9" s="12">
        <v>92</v>
      </c>
      <c r="AD9" s="12">
        <v>96</v>
      </c>
      <c r="AE9" s="12">
        <v>100</v>
      </c>
      <c r="AF9" s="12">
        <v>104</v>
      </c>
      <c r="AG9" s="12">
        <v>108</v>
      </c>
      <c r="AH9" s="12">
        <v>112</v>
      </c>
      <c r="AI9" s="12">
        <v>116</v>
      </c>
      <c r="AJ9" s="12">
        <v>119</v>
      </c>
      <c r="AK9" s="12">
        <v>120</v>
      </c>
      <c r="AL9" s="12">
        <v>124</v>
      </c>
      <c r="AM9" s="12">
        <v>128</v>
      </c>
      <c r="AN9" s="12">
        <v>132</v>
      </c>
      <c r="AO9" s="12">
        <v>136</v>
      </c>
      <c r="AP9" s="12">
        <v>140</v>
      </c>
      <c r="AQ9" s="12">
        <v>144</v>
      </c>
    </row>
    <row r="10" spans="1:43" s="4" customFormat="1" ht="42.75" customHeight="1" thickBot="1" x14ac:dyDescent="0.3">
      <c r="C10" s="12" t="s">
        <v>11</v>
      </c>
      <c r="D10" s="5" t="s">
        <v>12</v>
      </c>
      <c r="E10" s="5" t="s">
        <v>284</v>
      </c>
      <c r="F10" s="5" t="s">
        <v>285</v>
      </c>
      <c r="G10" s="5" t="s">
        <v>15</v>
      </c>
      <c r="H10" s="5" t="s">
        <v>16</v>
      </c>
      <c r="I10" s="5" t="s">
        <v>17</v>
      </c>
      <c r="J10" s="5" t="s">
        <v>286</v>
      </c>
      <c r="K10" s="5" t="s">
        <v>18</v>
      </c>
      <c r="L10" s="5" t="s">
        <v>287</v>
      </c>
      <c r="M10" s="5" t="s">
        <v>288</v>
      </c>
      <c r="N10" s="5" t="s">
        <v>289</v>
      </c>
      <c r="O10" s="5" t="s">
        <v>290</v>
      </c>
      <c r="P10" s="5" t="s">
        <v>291</v>
      </c>
      <c r="Q10" s="5" t="s">
        <v>292</v>
      </c>
      <c r="R10" s="5" t="s">
        <v>36</v>
      </c>
      <c r="S10" s="5" t="s">
        <v>37</v>
      </c>
      <c r="T10" s="5" t="s">
        <v>39</v>
      </c>
      <c r="U10" s="5" t="s">
        <v>40</v>
      </c>
      <c r="V10" s="5" t="s">
        <v>41</v>
      </c>
      <c r="W10" s="5" t="s">
        <v>293</v>
      </c>
      <c r="X10" s="5" t="s">
        <v>43</v>
      </c>
      <c r="Y10" s="5" t="s">
        <v>44</v>
      </c>
      <c r="Z10" s="5" t="s">
        <v>45</v>
      </c>
      <c r="AA10" s="5" t="s">
        <v>46</v>
      </c>
      <c r="AB10" s="5" t="s">
        <v>47</v>
      </c>
      <c r="AC10" s="5" t="s">
        <v>48</v>
      </c>
      <c r="AD10" s="5" t="s">
        <v>49</v>
      </c>
      <c r="AE10" s="5" t="s">
        <v>51</v>
      </c>
      <c r="AF10" s="5" t="s">
        <v>294</v>
      </c>
      <c r="AG10" s="5" t="s">
        <v>55</v>
      </c>
      <c r="AH10" s="5" t="s">
        <v>56</v>
      </c>
      <c r="AI10" s="5" t="s">
        <v>57</v>
      </c>
      <c r="AJ10" s="5" t="s">
        <v>295</v>
      </c>
      <c r="AK10" s="5" t="s">
        <v>296</v>
      </c>
      <c r="AL10" s="5" t="s">
        <v>297</v>
      </c>
      <c r="AM10" s="5" t="s">
        <v>61</v>
      </c>
      <c r="AN10" s="5" t="s">
        <v>62</v>
      </c>
      <c r="AO10" s="5" t="s">
        <v>63</v>
      </c>
      <c r="AP10" s="5" t="s">
        <v>64</v>
      </c>
      <c r="AQ10" s="5" t="s">
        <v>65</v>
      </c>
    </row>
    <row r="11" spans="1:43" s="76" customFormat="1" ht="93" customHeight="1" thickBot="1" x14ac:dyDescent="0.3">
      <c r="A11" s="92">
        <v>1</v>
      </c>
      <c r="B11" s="76" t="s">
        <v>66</v>
      </c>
      <c r="C11" s="22" t="s">
        <v>81</v>
      </c>
      <c r="D11" s="22" t="s">
        <v>333</v>
      </c>
      <c r="E11" s="22" t="s">
        <v>123</v>
      </c>
      <c r="F11" s="22" t="s">
        <v>67</v>
      </c>
      <c r="G11" s="22" t="s">
        <v>67</v>
      </c>
      <c r="H11" s="22"/>
      <c r="I11" s="22" t="s">
        <v>67</v>
      </c>
      <c r="J11" s="93" t="s">
        <v>67</v>
      </c>
      <c r="K11" s="22" t="s">
        <v>235</v>
      </c>
      <c r="L11" s="22" t="s">
        <v>67</v>
      </c>
      <c r="M11" s="22"/>
      <c r="N11" s="22"/>
      <c r="O11" s="22" t="s">
        <v>146</v>
      </c>
      <c r="P11" s="22" t="s">
        <v>67</v>
      </c>
      <c r="Q11" s="22"/>
      <c r="R11" s="22" t="s">
        <v>126</v>
      </c>
      <c r="S11" s="22" t="s">
        <v>123</v>
      </c>
      <c r="T11" s="22" t="s">
        <v>109</v>
      </c>
      <c r="U11" s="22" t="s">
        <v>121</v>
      </c>
      <c r="V11" s="22"/>
      <c r="W11" s="22"/>
      <c r="X11" s="22" t="s">
        <v>146</v>
      </c>
      <c r="Y11" s="22" t="s">
        <v>67</v>
      </c>
      <c r="Z11" s="22" t="s">
        <v>67</v>
      </c>
      <c r="AA11" s="22" t="s">
        <v>301</v>
      </c>
      <c r="AB11" s="22"/>
      <c r="AC11" s="22"/>
      <c r="AD11" s="22" t="s">
        <v>146</v>
      </c>
      <c r="AE11" s="22" t="s">
        <v>67</v>
      </c>
      <c r="AF11" s="22"/>
      <c r="AG11" s="22" t="s">
        <v>113</v>
      </c>
      <c r="AH11" s="22">
        <v>0</v>
      </c>
      <c r="AI11" s="22">
        <v>0</v>
      </c>
      <c r="AJ11" s="93" t="s">
        <v>67</v>
      </c>
      <c r="AK11" s="93" t="s">
        <v>67</v>
      </c>
      <c r="AL11" s="93" t="s">
        <v>67</v>
      </c>
      <c r="AM11" s="22">
        <v>0</v>
      </c>
      <c r="AN11" s="22">
        <v>0</v>
      </c>
      <c r="AO11" s="22">
        <v>0</v>
      </c>
      <c r="AP11" s="22">
        <v>0</v>
      </c>
      <c r="AQ11" s="22" t="s">
        <v>67</v>
      </c>
    </row>
    <row r="12" spans="1:43" x14ac:dyDescent="0.25">
      <c r="A12" s="12">
        <v>-1</v>
      </c>
      <c r="C12" s="21" t="s">
        <v>67</v>
      </c>
      <c r="D12" s="21" t="s">
        <v>67</v>
      </c>
      <c r="E12" s="21" t="s">
        <v>67</v>
      </c>
      <c r="F12" s="21" t="s">
        <v>67</v>
      </c>
      <c r="G12" s="21" t="s">
        <v>67</v>
      </c>
      <c r="H12" s="21" t="s">
        <v>67</v>
      </c>
      <c r="I12" s="21" t="s">
        <v>67</v>
      </c>
      <c r="J12" s="21" t="s">
        <v>67</v>
      </c>
      <c r="K12" s="21" t="s">
        <v>67</v>
      </c>
      <c r="L12" s="21" t="s">
        <v>67</v>
      </c>
      <c r="M12" s="21" t="s">
        <v>67</v>
      </c>
      <c r="N12" s="21" t="s">
        <v>67</v>
      </c>
      <c r="O12" s="21" t="s">
        <v>67</v>
      </c>
      <c r="P12" s="21" t="s">
        <v>67</v>
      </c>
      <c r="Q12" s="21" t="s">
        <v>67</v>
      </c>
      <c r="R12" s="21" t="s">
        <v>67</v>
      </c>
      <c r="S12" s="21" t="s">
        <v>67</v>
      </c>
      <c r="T12" s="21" t="s">
        <v>67</v>
      </c>
      <c r="U12" s="21" t="s">
        <v>67</v>
      </c>
      <c r="V12" s="21" t="s">
        <v>67</v>
      </c>
      <c r="W12" s="21" t="s">
        <v>67</v>
      </c>
      <c r="X12" s="21" t="s">
        <v>67</v>
      </c>
      <c r="Y12" s="21" t="s">
        <v>67</v>
      </c>
      <c r="Z12" s="21" t="s">
        <v>67</v>
      </c>
      <c r="AA12" s="21" t="s">
        <v>67</v>
      </c>
      <c r="AB12" s="21" t="s">
        <v>67</v>
      </c>
      <c r="AC12" s="21" t="s">
        <v>67</v>
      </c>
      <c r="AD12" s="21" t="s">
        <v>67</v>
      </c>
      <c r="AE12" s="21" t="s">
        <v>67</v>
      </c>
      <c r="AF12" s="21" t="s">
        <v>67</v>
      </c>
      <c r="AG12" s="21" t="s">
        <v>67</v>
      </c>
      <c r="AH12" s="21" t="s">
        <v>67</v>
      </c>
      <c r="AI12" s="21" t="s">
        <v>67</v>
      </c>
      <c r="AJ12" s="21" t="s">
        <v>67</v>
      </c>
      <c r="AK12" s="21" t="s">
        <v>67</v>
      </c>
      <c r="AL12" s="21" t="s">
        <v>67</v>
      </c>
      <c r="AM12" s="21" t="s">
        <v>67</v>
      </c>
      <c r="AN12" s="21" t="s">
        <v>67</v>
      </c>
      <c r="AO12" s="21" t="s">
        <v>67</v>
      </c>
      <c r="AP12" s="21" t="s">
        <v>67</v>
      </c>
      <c r="AQ12" s="21" t="s">
        <v>67</v>
      </c>
    </row>
    <row r="13" spans="1:43" x14ac:dyDescent="0.25">
      <c r="A13" s="12">
        <v>999999</v>
      </c>
      <c r="B13" s="3" t="s">
        <v>68</v>
      </c>
      <c r="C13" s="21" t="s">
        <v>67</v>
      </c>
      <c r="D13" s="21" t="s">
        <v>67</v>
      </c>
      <c r="E13" s="21" t="s">
        <v>67</v>
      </c>
      <c r="F13" s="21" t="s">
        <v>67</v>
      </c>
      <c r="G13" s="21" t="s">
        <v>67</v>
      </c>
      <c r="H13" s="21" t="s">
        <v>67</v>
      </c>
      <c r="I13" s="21" t="s">
        <v>67</v>
      </c>
      <c r="J13" s="21" t="s">
        <v>67</v>
      </c>
      <c r="K13" s="21" t="s">
        <v>67</v>
      </c>
      <c r="L13" s="21" t="s">
        <v>67</v>
      </c>
      <c r="N13" s="21" t="s">
        <v>67</v>
      </c>
      <c r="O13" s="21" t="s">
        <v>67</v>
      </c>
      <c r="P13" s="21" t="s">
        <v>67</v>
      </c>
      <c r="Q13" s="21" t="s">
        <v>67</v>
      </c>
      <c r="R13" s="21" t="s">
        <v>67</v>
      </c>
      <c r="S13" s="21" t="s">
        <v>67</v>
      </c>
      <c r="T13" s="21" t="s">
        <v>67</v>
      </c>
      <c r="U13" s="21" t="s">
        <v>67</v>
      </c>
      <c r="V13" s="21" t="s">
        <v>67</v>
      </c>
      <c r="W13" s="21" t="s">
        <v>67</v>
      </c>
      <c r="X13" s="21" t="s">
        <v>67</v>
      </c>
      <c r="Y13" s="21" t="s">
        <v>67</v>
      </c>
      <c r="Z13" s="21" t="s">
        <v>67</v>
      </c>
      <c r="AA13" s="21" t="s">
        <v>67</v>
      </c>
      <c r="AB13" s="21" t="s">
        <v>67</v>
      </c>
      <c r="AC13" s="21" t="s">
        <v>67</v>
      </c>
      <c r="AD13" s="21" t="s">
        <v>67</v>
      </c>
      <c r="AE13" s="21" t="s">
        <v>67</v>
      </c>
      <c r="AF13" s="21" t="s">
        <v>67</v>
      </c>
      <c r="AG13" s="21" t="s">
        <v>67</v>
      </c>
      <c r="AI13" s="21" t="s">
        <v>67</v>
      </c>
      <c r="AJ13" s="21" t="s">
        <v>67</v>
      </c>
      <c r="AK13" s="21" t="s">
        <v>67</v>
      </c>
      <c r="AL13" s="21" t="s">
        <v>67</v>
      </c>
      <c r="AM13" s="21" t="s">
        <v>67</v>
      </c>
      <c r="AN13" s="21" t="s">
        <v>67</v>
      </c>
      <c r="AO13" s="21" t="s">
        <v>67</v>
      </c>
      <c r="AP13" s="21" t="s">
        <v>67</v>
      </c>
      <c r="AQ13" s="21" t="s">
        <v>67</v>
      </c>
    </row>
    <row r="351003" spans="1:10" ht="60" x14ac:dyDescent="0.25">
      <c r="A351003" s="3" t="s">
        <v>69</v>
      </c>
      <c r="B351003" s="3" t="s">
        <v>298</v>
      </c>
      <c r="C351003" s="3" t="s">
        <v>70</v>
      </c>
      <c r="D351003" s="3" t="s">
        <v>73</v>
      </c>
      <c r="E351003" s="3" t="s">
        <v>76</v>
      </c>
      <c r="F351003" s="3" t="s">
        <v>77</v>
      </c>
      <c r="G351003" s="3" t="s">
        <v>78</v>
      </c>
      <c r="H351003" s="3" t="s">
        <v>75</v>
      </c>
      <c r="I351003" s="3" t="s">
        <v>75</v>
      </c>
      <c r="J351003" s="3" t="s">
        <v>80</v>
      </c>
    </row>
    <row r="351004" spans="1:10" ht="60" x14ac:dyDescent="0.25">
      <c r="A351004" s="3" t="s">
        <v>81</v>
      </c>
      <c r="B351004" s="3" t="s">
        <v>299</v>
      </c>
      <c r="C351004" s="3" t="s">
        <v>82</v>
      </c>
      <c r="D351004" s="3" t="s">
        <v>85</v>
      </c>
      <c r="E351004" s="3" t="s">
        <v>88</v>
      </c>
      <c r="F351004" s="3" t="s">
        <v>89</v>
      </c>
      <c r="G351004" s="3" t="s">
        <v>90</v>
      </c>
      <c r="H351004" s="3" t="s">
        <v>91</v>
      </c>
      <c r="I351004" s="3" t="s">
        <v>300</v>
      </c>
      <c r="J351004" s="3" t="s">
        <v>93</v>
      </c>
    </row>
    <row r="351005" spans="1:10" ht="105" x14ac:dyDescent="0.25">
      <c r="B351005" s="3" t="s">
        <v>123</v>
      </c>
      <c r="C351005" s="3" t="s">
        <v>94</v>
      </c>
      <c r="D351005" s="3" t="s">
        <v>97</v>
      </c>
      <c r="E351005" s="3" t="s">
        <v>100</v>
      </c>
      <c r="F351005" s="3" t="s">
        <v>101</v>
      </c>
      <c r="G351005" s="3" t="s">
        <v>102</v>
      </c>
      <c r="H351005" s="3" t="s">
        <v>99</v>
      </c>
      <c r="I351005" s="3" t="s">
        <v>99</v>
      </c>
      <c r="J351005" s="3" t="s">
        <v>104</v>
      </c>
    </row>
    <row r="351006" spans="1:10" ht="75" x14ac:dyDescent="0.25">
      <c r="C351006" s="3" t="s">
        <v>105</v>
      </c>
      <c r="D351006" s="3" t="s">
        <v>108</v>
      </c>
      <c r="E351006" s="3" t="s">
        <v>111</v>
      </c>
      <c r="F351006" s="3" t="s">
        <v>112</v>
      </c>
      <c r="G351006" s="3" t="s">
        <v>109</v>
      </c>
      <c r="H351006" s="3" t="s">
        <v>110</v>
      </c>
      <c r="I351006" s="3" t="s">
        <v>301</v>
      </c>
      <c r="J351006" s="3" t="s">
        <v>113</v>
      </c>
    </row>
    <row r="351007" spans="1:10" ht="75" x14ac:dyDescent="0.25">
      <c r="C351007" s="3" t="s">
        <v>114</v>
      </c>
      <c r="D351007" s="3" t="s">
        <v>117</v>
      </c>
      <c r="E351007" s="3" t="s">
        <v>119</v>
      </c>
      <c r="F351007" s="3" t="s">
        <v>120</v>
      </c>
      <c r="H351007" s="3" t="s">
        <v>121</v>
      </c>
    </row>
    <row r="351008" spans="1:10" ht="75" x14ac:dyDescent="0.25">
      <c r="C351008" s="3" t="s">
        <v>122</v>
      </c>
      <c r="D351008" s="3" t="s">
        <v>125</v>
      </c>
      <c r="E351008" s="3" t="s">
        <v>126</v>
      </c>
      <c r="F351008" s="3" t="s">
        <v>127</v>
      </c>
    </row>
    <row r="351009" spans="3:6" ht="45" x14ac:dyDescent="0.25">
      <c r="C351009" s="3" t="s">
        <v>128</v>
      </c>
      <c r="D351009" s="3" t="s">
        <v>130</v>
      </c>
      <c r="F351009" s="3" t="s">
        <v>131</v>
      </c>
    </row>
    <row r="351010" spans="3:6" x14ac:dyDescent="0.25">
      <c r="C351010" s="3" t="s">
        <v>132</v>
      </c>
      <c r="D351010" s="3" t="s">
        <v>134</v>
      </c>
      <c r="F351010" s="3" t="s">
        <v>135</v>
      </c>
    </row>
    <row r="351011" spans="3:6" x14ac:dyDescent="0.25">
      <c r="C351011" s="3" t="s">
        <v>136</v>
      </c>
      <c r="D351011" s="3" t="s">
        <v>138</v>
      </c>
      <c r="F351011" s="3" t="s">
        <v>139</v>
      </c>
    </row>
    <row r="351012" spans="3:6" x14ac:dyDescent="0.25">
      <c r="C351012" s="3" t="s">
        <v>140</v>
      </c>
      <c r="D351012" s="3" t="s">
        <v>142</v>
      </c>
      <c r="F351012" s="3" t="s">
        <v>143</v>
      </c>
    </row>
    <row r="351013" spans="3:6" ht="105" x14ac:dyDescent="0.25">
      <c r="C351013" s="3" t="s">
        <v>144</v>
      </c>
      <c r="D351013" s="3" t="s">
        <v>146</v>
      </c>
      <c r="F351013" s="3" t="s">
        <v>147</v>
      </c>
    </row>
    <row r="351014" spans="3:6" ht="30" x14ac:dyDescent="0.25">
      <c r="C351014" s="3" t="s">
        <v>148</v>
      </c>
      <c r="F351014" s="3" t="s">
        <v>150</v>
      </c>
    </row>
    <row r="351015" spans="3:6" ht="30" x14ac:dyDescent="0.25">
      <c r="C351015" s="3" t="s">
        <v>151</v>
      </c>
      <c r="F351015" s="3" t="s">
        <v>153</v>
      </c>
    </row>
    <row r="351016" spans="3:6" ht="45" x14ac:dyDescent="0.25">
      <c r="C351016" s="3" t="s">
        <v>154</v>
      </c>
      <c r="F351016" s="3" t="s">
        <v>156</v>
      </c>
    </row>
    <row r="351017" spans="3:6" ht="45" x14ac:dyDescent="0.25">
      <c r="C351017" s="3" t="s">
        <v>157</v>
      </c>
      <c r="F351017" s="3" t="s">
        <v>159</v>
      </c>
    </row>
    <row r="351018" spans="3:6" ht="45" x14ac:dyDescent="0.25">
      <c r="C351018" s="3" t="s">
        <v>160</v>
      </c>
      <c r="F351018" s="3" t="s">
        <v>162</v>
      </c>
    </row>
    <row r="351019" spans="3:6" ht="45" x14ac:dyDescent="0.25">
      <c r="C351019" s="3" t="s">
        <v>163</v>
      </c>
      <c r="F351019" s="3" t="s">
        <v>165</v>
      </c>
    </row>
    <row r="351020" spans="3:6" ht="30" x14ac:dyDescent="0.25">
      <c r="C351020" s="3" t="s">
        <v>166</v>
      </c>
      <c r="F351020" s="3" t="s">
        <v>168</v>
      </c>
    </row>
    <row r="351021" spans="3:6" ht="30" x14ac:dyDescent="0.25">
      <c r="C351021" s="3" t="s">
        <v>169</v>
      </c>
      <c r="F351021" s="3" t="s">
        <v>171</v>
      </c>
    </row>
    <row r="351022" spans="3:6" ht="45" x14ac:dyDescent="0.25">
      <c r="C351022" s="3" t="s">
        <v>172</v>
      </c>
      <c r="F351022" s="3" t="s">
        <v>174</v>
      </c>
    </row>
    <row r="351023" spans="3:6" ht="30" x14ac:dyDescent="0.25">
      <c r="C351023" s="3" t="s">
        <v>175</v>
      </c>
      <c r="F351023" s="3" t="s">
        <v>176</v>
      </c>
    </row>
    <row r="351024" spans="3:6" ht="45" x14ac:dyDescent="0.25">
      <c r="C351024" s="3" t="s">
        <v>177</v>
      </c>
      <c r="F351024" s="3" t="s">
        <v>178</v>
      </c>
    </row>
    <row r="351025" spans="3:6" ht="45" x14ac:dyDescent="0.25">
      <c r="C351025" s="3" t="s">
        <v>179</v>
      </c>
      <c r="F351025" s="3" t="s">
        <v>180</v>
      </c>
    </row>
    <row r="351026" spans="3:6" ht="30" x14ac:dyDescent="0.25">
      <c r="C351026" s="3" t="s">
        <v>181</v>
      </c>
      <c r="F351026" s="3" t="s">
        <v>182</v>
      </c>
    </row>
    <row r="351027" spans="3:6" ht="45" x14ac:dyDescent="0.25">
      <c r="C351027" s="3" t="s">
        <v>183</v>
      </c>
      <c r="F351027" s="3" t="s">
        <v>184</v>
      </c>
    </row>
    <row r="351028" spans="3:6" ht="45" x14ac:dyDescent="0.25">
      <c r="C351028" s="3" t="s">
        <v>185</v>
      </c>
      <c r="F351028" s="3" t="s">
        <v>186</v>
      </c>
    </row>
    <row r="351029" spans="3:6" ht="45" x14ac:dyDescent="0.25">
      <c r="C351029" s="3" t="s">
        <v>187</v>
      </c>
      <c r="F351029" s="3" t="s">
        <v>188</v>
      </c>
    </row>
    <row r="351030" spans="3:6" ht="30" x14ac:dyDescent="0.25">
      <c r="C351030" s="3" t="s">
        <v>189</v>
      </c>
      <c r="F351030" s="3" t="s">
        <v>190</v>
      </c>
    </row>
    <row r="351031" spans="3:6" ht="30" x14ac:dyDescent="0.25">
      <c r="C351031" s="3" t="s">
        <v>191</v>
      </c>
      <c r="F351031" s="3" t="s">
        <v>192</v>
      </c>
    </row>
    <row r="351032" spans="3:6" ht="30" x14ac:dyDescent="0.25">
      <c r="C351032" s="3" t="s">
        <v>193</v>
      </c>
      <c r="F351032" s="3" t="s">
        <v>194</v>
      </c>
    </row>
    <row r="351033" spans="3:6" ht="45" x14ac:dyDescent="0.25">
      <c r="C351033" s="3" t="s">
        <v>195</v>
      </c>
      <c r="F351033" s="3" t="s">
        <v>196</v>
      </c>
    </row>
    <row r="351034" spans="3:6" ht="30" x14ac:dyDescent="0.25">
      <c r="C351034" s="3" t="s">
        <v>197</v>
      </c>
      <c r="F351034" s="3" t="s">
        <v>198</v>
      </c>
    </row>
    <row r="351035" spans="3:6" x14ac:dyDescent="0.25">
      <c r="C351035" s="3" t="s">
        <v>199</v>
      </c>
      <c r="F351035" s="3" t="s">
        <v>200</v>
      </c>
    </row>
    <row r="351036" spans="3:6" ht="45" x14ac:dyDescent="0.25">
      <c r="C351036" s="3" t="s">
        <v>201</v>
      </c>
      <c r="F351036" s="3" t="s">
        <v>202</v>
      </c>
    </row>
    <row r="351037" spans="3:6" ht="45" x14ac:dyDescent="0.25">
      <c r="C351037" s="3" t="s">
        <v>203</v>
      </c>
      <c r="F351037" s="3" t="s">
        <v>204</v>
      </c>
    </row>
    <row r="351038" spans="3:6" ht="45" x14ac:dyDescent="0.25">
      <c r="C351038" s="3" t="s">
        <v>205</v>
      </c>
      <c r="F351038" s="3" t="s">
        <v>206</v>
      </c>
    </row>
    <row r="351039" spans="3:6" ht="45" x14ac:dyDescent="0.25">
      <c r="C351039" s="3" t="s">
        <v>207</v>
      </c>
      <c r="F351039" s="3" t="s">
        <v>208</v>
      </c>
    </row>
    <row r="351040" spans="3:6" ht="45" x14ac:dyDescent="0.25">
      <c r="C351040" s="3" t="s">
        <v>209</v>
      </c>
      <c r="F351040" s="3" t="s">
        <v>210</v>
      </c>
    </row>
    <row r="351041" spans="3:6" ht="30" x14ac:dyDescent="0.25">
      <c r="C351041" s="3" t="s">
        <v>211</v>
      </c>
      <c r="F351041" s="3" t="s">
        <v>212</v>
      </c>
    </row>
    <row r="351042" spans="3:6" ht="30" x14ac:dyDescent="0.25">
      <c r="C351042" s="3" t="s">
        <v>213</v>
      </c>
      <c r="F351042" s="3" t="s">
        <v>214</v>
      </c>
    </row>
    <row r="351043" spans="3:6" ht="30" x14ac:dyDescent="0.25">
      <c r="C351043" s="3" t="s">
        <v>215</v>
      </c>
      <c r="F351043" s="3" t="s">
        <v>216</v>
      </c>
    </row>
    <row r="351044" spans="3:6" ht="45" x14ac:dyDescent="0.25">
      <c r="C351044" s="3" t="s">
        <v>217</v>
      </c>
      <c r="F351044" s="3" t="s">
        <v>218</v>
      </c>
    </row>
    <row r="351045" spans="3:6" ht="45" x14ac:dyDescent="0.25">
      <c r="C351045" s="3" t="s">
        <v>219</v>
      </c>
      <c r="F351045" s="3" t="s">
        <v>220</v>
      </c>
    </row>
    <row r="351046" spans="3:6" ht="45" x14ac:dyDescent="0.25">
      <c r="C351046" s="3" t="s">
        <v>221</v>
      </c>
      <c r="F351046" s="3" t="s">
        <v>222</v>
      </c>
    </row>
    <row r="351047" spans="3:6" ht="30" x14ac:dyDescent="0.25">
      <c r="C351047" s="3" t="s">
        <v>223</v>
      </c>
      <c r="F351047" s="3" t="s">
        <v>224</v>
      </c>
    </row>
    <row r="351048" spans="3:6" ht="45" x14ac:dyDescent="0.25">
      <c r="C351048" s="3" t="s">
        <v>225</v>
      </c>
      <c r="F351048" s="3" t="s">
        <v>226</v>
      </c>
    </row>
    <row r="351049" spans="3:6" ht="45" x14ac:dyDescent="0.25">
      <c r="C351049" s="3" t="s">
        <v>227</v>
      </c>
      <c r="F351049" s="3" t="s">
        <v>228</v>
      </c>
    </row>
    <row r="351050" spans="3:6" ht="45" x14ac:dyDescent="0.25">
      <c r="C351050" s="3" t="s">
        <v>229</v>
      </c>
      <c r="F351050" s="3" t="s">
        <v>230</v>
      </c>
    </row>
    <row r="351051" spans="3:6" ht="45" x14ac:dyDescent="0.25">
      <c r="C351051" s="3" t="s">
        <v>231</v>
      </c>
      <c r="F351051" s="3" t="s">
        <v>232</v>
      </c>
    </row>
    <row r="351052" spans="3:6" ht="30" x14ac:dyDescent="0.25">
      <c r="C351052" s="3" t="s">
        <v>233</v>
      </c>
      <c r="F351052" s="3" t="s">
        <v>234</v>
      </c>
    </row>
    <row r="351053" spans="3:6" ht="60" x14ac:dyDescent="0.25">
      <c r="C351053" s="3" t="s">
        <v>235</v>
      </c>
      <c r="F351053" s="3" t="s">
        <v>236</v>
      </c>
    </row>
    <row r="351054" spans="3:6" ht="45" x14ac:dyDescent="0.25">
      <c r="F351054" s="3" t="s">
        <v>237</v>
      </c>
    </row>
    <row r="351055" spans="3:6" ht="30" x14ac:dyDescent="0.25">
      <c r="F351055" s="3" t="s">
        <v>238</v>
      </c>
    </row>
    <row r="351056" spans="3:6" ht="45" x14ac:dyDescent="0.25">
      <c r="F351056" s="3" t="s">
        <v>239</v>
      </c>
    </row>
    <row r="351057" spans="6:6" ht="60" x14ac:dyDescent="0.25">
      <c r="F351057" s="3" t="s">
        <v>123</v>
      </c>
    </row>
  </sheetData>
  <sheetProtection algorithmName="SHA-512" hashValue="MJwnGa3MhuaWyoe/Uvlx2CiowpW/Pr8OaPhgYD0BGN9l3bTE34wFRl5l9HxEMW9KJysgwRBopWeKUJj+oloUcw==" saltValue="shNZTz2cgRlnTOViRBGvTw=="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H26" sqref="H26"/>
    </sheetView>
  </sheetViews>
  <sheetFormatPr baseColWidth="10" defaultColWidth="9.140625" defaultRowHeight="15" x14ac:dyDescent="0.25"/>
  <cols>
    <col min="2" max="2" width="16" customWidth="1"/>
    <col min="3" max="3" width="32" customWidth="1"/>
    <col min="4" max="4" width="29.140625" customWidth="1"/>
    <col min="5" max="5" width="18" customWidth="1"/>
    <col min="6" max="6" width="32" customWidth="1"/>
    <col min="7" max="7" width="32.85546875"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8" t="s">
        <v>1</v>
      </c>
      <c r="E1" s="9"/>
      <c r="F1" s="9"/>
    </row>
    <row r="2" spans="1:18" x14ac:dyDescent="0.25">
      <c r="B2" s="1" t="s">
        <v>2</v>
      </c>
      <c r="C2" s="1">
        <v>427</v>
      </c>
      <c r="D2" s="10" t="s">
        <v>302</v>
      </c>
      <c r="E2" s="11"/>
      <c r="F2" s="11"/>
    </row>
    <row r="3" spans="1:18" x14ac:dyDescent="0.25">
      <c r="B3" s="1" t="s">
        <v>4</v>
      </c>
      <c r="C3" s="1">
        <v>1</v>
      </c>
      <c r="D3" s="10"/>
      <c r="E3" s="11"/>
      <c r="F3" s="11"/>
    </row>
    <row r="4" spans="1:18" x14ac:dyDescent="0.25">
      <c r="B4" s="1" t="s">
        <v>5</v>
      </c>
      <c r="C4" s="1">
        <v>66</v>
      </c>
    </row>
    <row r="5" spans="1:18" x14ac:dyDescent="0.25">
      <c r="B5" s="1" t="s">
        <v>6</v>
      </c>
      <c r="C5" s="2">
        <v>43861</v>
      </c>
    </row>
    <row r="6" spans="1:18" x14ac:dyDescent="0.25">
      <c r="B6" s="1" t="s">
        <v>7</v>
      </c>
      <c r="C6" s="1">
        <v>1</v>
      </c>
      <c r="D6" s="1" t="s">
        <v>8</v>
      </c>
    </row>
    <row r="8" spans="1:18" x14ac:dyDescent="0.25">
      <c r="A8" s="1" t="s">
        <v>9</v>
      </c>
      <c r="B8" s="6" t="s">
        <v>303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76" customFormat="1" ht="60" x14ac:dyDescent="0.25">
      <c r="A11" s="92">
        <v>1</v>
      </c>
      <c r="B11" s="76" t="s">
        <v>66</v>
      </c>
      <c r="C11" s="22" t="s">
        <v>81</v>
      </c>
      <c r="D11" s="22" t="s">
        <v>320</v>
      </c>
      <c r="E11" s="22" t="s">
        <v>67</v>
      </c>
      <c r="F11" s="93" t="s">
        <v>67</v>
      </c>
      <c r="G11" s="22" t="s">
        <v>123</v>
      </c>
      <c r="H11" s="22"/>
      <c r="I11" s="22" t="s">
        <v>146</v>
      </c>
      <c r="J11" s="22" t="s">
        <v>67</v>
      </c>
      <c r="K11" s="22" t="s">
        <v>123</v>
      </c>
      <c r="L11" s="22" t="s">
        <v>67</v>
      </c>
      <c r="M11" s="22"/>
      <c r="N11" s="22"/>
      <c r="O11" s="22" t="s">
        <v>146</v>
      </c>
      <c r="P11" s="22" t="s">
        <v>67</v>
      </c>
      <c r="Q11" s="22" t="s">
        <v>67</v>
      </c>
      <c r="R11" s="22"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sheetProtection algorithmName="SHA-512" hashValue="f+f2B0qaugvr5OcLx/d6A20zs9eJVWBZdNJm3CDqnGdXwJD0lrHVByv0idu+pOp9oDnfbD/04dhU6dm8dZya0w==" saltValue="usHJmeExnFNcIVNugA3s2g=="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2020-02-10T14:23:27Z</dcterms:created>
  <dcterms:modified xsi:type="dcterms:W3CDTF">2020-02-13T14:25:33Z</dcterms:modified>
</cp:coreProperties>
</file>