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ncadena\OneDrive - FEDEPALMA\LEY DE TRANSP\"/>
    </mc:Choice>
  </mc:AlternateContent>
  <xr:revisionPtr revIDLastSave="0" documentId="13_ncr:1_{E9C552CF-0890-4A58-8B68-25E793E44A67}" xr6:coauthVersionLast="47" xr6:coauthVersionMax="47" xr10:uidLastSave="{00000000-0000-0000-0000-000000000000}"/>
  <workbookProtection workbookAlgorithmName="SHA-512" workbookHashValue="wVB+KdGidvI4Az1tGzYIa+bI8+kmO/t4JdP8rDCU9+JdFL1b2kgGywmJSzXwULCews8aaqnGu7F2HUMSEC3ofA==" workbookSaltValue="fySbJKaCEwXWa28fvTcDqA==" workbookSpinCount="100000" lockStructure="1"/>
  <bookViews>
    <workbookView xWindow="-110" yWindow="-110" windowWidth="19420" windowHeight="1042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4" i="2" l="1"/>
  <c r="AL13" i="2"/>
  <c r="AP12" i="2"/>
  <c r="AL12" i="2"/>
  <c r="AP11" i="2"/>
  <c r="AL11" i="2"/>
</calcChain>
</file>

<file path=xl/sharedStrings.xml><?xml version="1.0" encoding="utf-8"?>
<sst xmlns="http://schemas.openxmlformats.org/spreadsheetml/2006/main" count="1388" uniqueCount="379">
  <si>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</si>
  <si>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</si>
  <si>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</si>
  <si>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</si>
  <si>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</si>
  <si>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</si>
  <si>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</si>
  <si>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</si>
  <si>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</si>
  <si>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</si>
  <si>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</si>
  <si>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</si>
  <si>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</si>
  <si>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</si>
  <si>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</si>
  <si>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</si>
  <si>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</si>
  <si>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</si>
  <si>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</si>
  <si>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</si>
  <si>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</si>
  <si>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</si>
  <si>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</si>
  <si>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</si>
  <si>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</si>
  <si>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</si>
  <si>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</si>
  <si>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</si>
  <si>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</si>
  <si>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</si>
  <si>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</si>
  <si>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</si>
  <si>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</si>
  <si>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</si>
  <si>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</si>
  <si>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</si>
  <si>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</si>
  <si>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</si>
  <si>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</si>
  <si>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</si>
  <si>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</si>
  <si>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</si>
  <si>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</si>
  <si>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</si>
  <si>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</si>
  <si>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</si>
  <si>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</si>
  <si>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</si>
  <si>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</si>
  <si>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</si>
  <si>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</si>
  <si>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</si>
  <si>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</si>
  <si>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</si>
  <si>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</si>
  <si>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</si>
  <si>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</si>
  <si>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</si>
  <si>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</si>
  <si>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</si>
  <si>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</si>
  <si>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</si>
  <si>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</si>
  <si>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</si>
  <si>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</si>
  <si>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</si>
  <si>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</si>
  <si>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</si>
  <si>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</si>
  <si>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</si>
  <si>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</si>
  <si>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</si>
  <si>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</si>
  <si>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</si>
  <si>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</si>
  <si>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</si>
  <si>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</si>
  <si>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</si>
  <si>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</si>
  <si>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</si>
  <si>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</si>
  <si>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</si>
  <si>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</si>
  <si>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</si>
  <si>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</si>
  <si>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</si>
  <si>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</si>
  <si>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</si>
  <si>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</si>
  <si>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</si>
  <si>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</si>
  <si>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</si>
  <si>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</si>
  <si>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</si>
  <si>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</si>
  <si>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</si>
  <si>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</si>
  <si>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</si>
  <si>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</si>
  <si>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</si>
  <si>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</si>
  <si>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</si>
  <si>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</si>
  <si>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</si>
  <si>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</si>
  <si>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</si>
  <si>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</si>
  <si>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</si>
  <si>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</si>
  <si>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</si>
  <si>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</si>
  <si>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</si>
  <si>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</si>
  <si>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</si>
  <si>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</si>
  <si>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</si>
  <si>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</si>
  <si>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</si>
  <si>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</si>
  <si>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</si>
  <si>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</si>
  <si>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</si>
  <si>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</si>
  <si>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</si>
  <si>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</si>
  <si>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</si>
  <si>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</si>
  <si>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</si>
  <si>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</si>
  <si>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</si>
  <si>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</si>
  <si>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</si>
  <si>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</si>
  <si>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</si>
  <si>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</si>
  <si>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</si>
  <si>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</si>
  <si>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</si>
  <si>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</si>
  <si>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</si>
  <si>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</si>
  <si>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</si>
  <si>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</si>
  <si>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</si>
  <si>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</si>
  <si>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</si>
  <si>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</si>
  <si>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</si>
  <si>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</si>
  <si>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</si>
  <si>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</si>
  <si>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</si>
  <si>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</si>
  <si>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</si>
  <si>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</si>
  <si>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</si>
  <si>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</si>
  <si>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</si>
  <si>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</si>
  <si>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</si>
  <si>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</si>
  <si>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</si>
  <si>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</si>
  <si>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</si>
  <si>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</si>
  <si>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</si>
  <si>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</si>
  <si>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</si>
  <si>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</si>
  <si>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</si>
  <si>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</si>
  <si>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</si>
  <si>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</si>
  <si>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</si>
  <si>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</si>
  <si>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</si>
  <si>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</si>
  <si>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</si>
  <si>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</si>
  <si>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</si>
  <si>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</si>
  <si>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</si>
  <si>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</si>
  <si>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</si>
  <si>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</si>
  <si>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</si>
  <si>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</si>
  <si>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</si>
  <si>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</si>
  <si>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</si>
  <si>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</si>
  <si>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</si>
  <si>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</si>
  <si>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</si>
  <si>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</si>
  <si>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</si>
  <si>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</si>
  <si>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</si>
  <si>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</si>
  <si>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</si>
  <si>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</si>
  <si>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</si>
  <si>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</si>
  <si>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</si>
  <si>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</si>
  <si>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</si>
  <si>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</si>
  <si>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</si>
  <si>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</si>
  <si>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</si>
  <si>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</si>
  <si>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</si>
  <si>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</si>
  <si>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</si>
  <si>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</si>
  <si>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</si>
  <si>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</si>
  <si>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</si>
  <si>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</si>
  <si>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</si>
  <si>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</si>
  <si>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</si>
  <si>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</si>
  <si>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</si>
  <si>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</si>
  <si>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</si>
  <si>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</si>
  <si>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</si>
  <si>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</si>
  <si>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</si>
  <si>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</si>
  <si>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</si>
  <si>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</si>
  <si>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</si>
  <si>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</si>
  <si>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</si>
  <si>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</si>
  <si>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</si>
  <si>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</si>
  <si>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</si>
  <si>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</si>
  <si>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</si>
  <si>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</si>
  <si>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</si>
  <si>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</si>
  <si>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</si>
  <si>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</si>
  <si>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</si>
  <si>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</si>
  <si>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</si>
  <si>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</si>
  <si>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</si>
  <si>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</si>
  <si>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</si>
  <si>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</si>
  <si>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</si>
  <si>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</si>
  <si>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</si>
  <si>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</si>
  <si>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</si>
  <si>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</si>
  <si>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</si>
  <si>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</si>
  <si>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</si>
  <si>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</si>
  <si>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</si>
  <si>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</si>
  <si>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</si>
  <si>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</si>
  <si>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</si>
  <si>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</si>
  <si>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</si>
  <si>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</si>
  <si>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</si>
  <si>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</si>
  <si>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</si>
  <si>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</si>
  <si>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</si>
  <si>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</si>
  <si>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</si>
  <si>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</si>
  <si>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</si>
  <si>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</si>
  <si>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</si>
  <si>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</si>
  <si>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</si>
  <si>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</si>
  <si>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</si>
  <si>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</si>
  <si>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</si>
  <si>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</si>
  <si>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</si>
  <si>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</si>
  <si>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</si>
  <si>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</si>
  <si>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</si>
  <si>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</si>
  <si>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</si>
  <si>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</si>
  <si>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</si>
  <si>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</si>
  <si>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</si>
  <si>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</si>
  <si>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</si>
  <si>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</si>
  <si>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</si>
  <si>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</si>
  <si>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</si>
  <si>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</si>
  <si>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</si>
  <si>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</si>
  <si>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</si>
  <si>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</si>
  <si>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</si>
  <si>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</si>
  <si>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</si>
  <si>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</si>
  <si>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</si>
  <si>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suscribieron contratos bajo disposiciones de Ley 80 o Ley 1150 o demás disposiciones reglamentarias, dada la naturaleza del Fondo de Fomento Palmero</t>
  </si>
  <si>
    <t>FILA_2</t>
  </si>
  <si>
    <t>FILA_3</t>
  </si>
  <si>
    <t>FILA_4</t>
  </si>
  <si>
    <t>FILA_5</t>
  </si>
  <si>
    <t>FILA_6</t>
  </si>
  <si>
    <t>FILA_7</t>
  </si>
  <si>
    <t>FILA_8</t>
  </si>
  <si>
    <t>FILA_9</t>
  </si>
  <si>
    <t>FILA_10</t>
  </si>
  <si>
    <t>014/17</t>
  </si>
  <si>
    <t>CRISTINA TRIANA SOTO</t>
  </si>
  <si>
    <t>Representante Legal Suplente General</t>
  </si>
  <si>
    <t>ARRENDAMIENTO DE INTANGIBLES</t>
  </si>
  <si>
    <r>
      <t xml:space="preserve">Arrendamiento de los siguientes sistemas de información para la administración del FFP: 1) ERP Apoteosys, 2) Sist de nómina Kactus; 3) Sist de reportes Biable; 4) Sist de Gestión Documental Orfeo; 5) CRM; 6) Intranet Palmaweb; 7) Portal palmero; y 8) Software base de los servidores, cuyos desarrollos o licencias son de propiedad de </t>
    </r>
    <r>
      <rPr>
        <b/>
        <sz val="11"/>
        <rFont val="Calibri"/>
        <family val="2"/>
        <scheme val="minor"/>
      </rPr>
      <t>EL ARRENDADOR</t>
    </r>
  </si>
  <si>
    <t>FEDERACIÓN NACIONAL DE CULTIVADORES DE PALMA DE ACEITE - FEDEPALMA</t>
  </si>
  <si>
    <t>Mario Gómez Arciniegas</t>
  </si>
  <si>
    <t>Se renueva en tiempo para la vigencia 2022. El valor total de las adiciones corresponde a la sumatoria del valor del arrendamiento para las vigencias 2018, 2019, 2020 y 2021. Para 2022 se está calculando el valor y se reportará una vez se tenga. El pago para el 2022 se hace de manera trimestral, trimestre vencido.</t>
  </si>
  <si>
    <t>012/18</t>
  </si>
  <si>
    <t>Arrendamiento por el uso del Sistema de Información para la Administración de los Fondos Parafiscales Palmeros, que permite llevar de manera eficiente y efectiva la administración del FFP</t>
  </si>
  <si>
    <t>Mario Gomez Arciniegas</t>
  </si>
  <si>
    <t>Se renueva en tiempo para la vigencia 2022. El valor total de las adiciones corresponde a la sumatoria del valor del arrendamiento para las vigencias 2019, 2020 y 2021. Para 2022 se está calculando el valor y se reportará una vez se tenga. El pago para el 2022 se hace de manera trimestral, trimestre vencido.</t>
  </si>
  <si>
    <t>005/19</t>
  </si>
  <si>
    <r>
      <t xml:space="preserve">Defensa y representación de los intereses de </t>
    </r>
    <r>
      <rPr>
        <b/>
        <sz val="11"/>
        <rFont val="Arial"/>
        <family val="2"/>
      </rPr>
      <t>FEDEPALMA - FPP</t>
    </r>
    <r>
      <rPr>
        <sz val="11"/>
        <rFont val="Arial"/>
        <family val="2"/>
      </rPr>
      <t xml:space="preserve"> en el proceso verbal promovido por la sociedad PADELMA LTDA. con el fin de obtener la devolución de gastos de cobranza judicial y extrajudicial pagados por ésta en virtud de los procesos ejecutivos que </t>
    </r>
    <r>
      <rPr>
        <b/>
        <sz val="11"/>
        <rFont val="Arial"/>
        <family val="2"/>
      </rPr>
      <t xml:space="preserve">FEDEPALMA - FPP </t>
    </r>
    <r>
      <rPr>
        <sz val="11"/>
        <rFont val="Arial"/>
        <family val="2"/>
      </rPr>
      <t>promovió en contra de aquella con el fin de obtener el recaudo de contribuciones parafiscales.</t>
    </r>
    <r>
      <rPr>
        <b/>
        <sz val="11"/>
        <rFont val="Arial"/>
        <family val="2"/>
      </rPr>
      <t xml:space="preserve"> </t>
    </r>
  </si>
  <si>
    <t>DIEGO RAFAEL CHAPARRO DIAZ</t>
  </si>
  <si>
    <t>Paula Andrea Garavito Guarín</t>
  </si>
  <si>
    <t>Se prevé una comisión de éxito, adicional al valor del contrato, por valor de $9.621.378 incluido IVA. Contrato se prorrogó en tiempo para la vigencia 2022.</t>
  </si>
  <si>
    <t>011/16</t>
  </si>
  <si>
    <t>Representar, asesorar y efectuar la defensa jurídica de FEDEPALMA – FPP, en los procesos ejecutivos singulares, para el cobro jurídico tendiente a obtener el recaudo de cartera de contribuyentes morosos de los Fondos Parafiscales Palmeros, a través de procesos ejecutivos singulares</t>
  </si>
  <si>
    <t>LOZANO, VILLAMIZAR Y MORALES ABOGADOS S.A.S.</t>
  </si>
  <si>
    <t>El valor del contrato se determina por la etapa del proceso surtida por el contratista y el monto recaudado. Contrato se prorrogó en tiempo para la vigencia 2022. El contrato comprende un número indeterminado de procesos, por lo cual su avance físico es variable.</t>
  </si>
  <si>
    <t>001/21</t>
  </si>
  <si>
    <t>ANDRÉS FELIPE GARCÍA AZUERO</t>
  </si>
  <si>
    <t xml:space="preserve">Representante Legal Suplente Plural Especial </t>
  </si>
  <si>
    <t>Ejecutar y entregar en la vigencia 2021, las actividades y productos establecidos en el Anexo 2 del presente contrato, los cuales están definidos dentro del marco del proyecto PROMOCIÓN Y GESTIÓN PARA UNA PALMICULTURA SOSTENIBLE.</t>
  </si>
  <si>
    <t>Jhon Sebastian Castiblanco</t>
  </si>
  <si>
    <t>Los porcentajes de avance físico real y programado corresponden a los de tercer trimestre (último reporte disponible) debido a que el diligenciamiento de cierre de proyectos se da con la liquidación del contrato. El porcentaje de avance presupuestal real corresponde al valor estimado con corte a diciembre 2021, los % definitivos se reportarán con la liquidación del contrato.</t>
  </si>
  <si>
    <t>002/21</t>
  </si>
  <si>
    <t>Ejecutar y entregar en la vigencia 2021, las actividades y productos establecidos en el Anexo 2 del presente contrato, los cuales están definidos dentro del marco del proyecto GESTIÓN, DEFENSA COMERCIAL Y DESARROLLO DE NUEVOS NEGOCIOS.</t>
  </si>
  <si>
    <t>Daniella Sardi Blum</t>
  </si>
  <si>
    <t>003/21</t>
  </si>
  <si>
    <t>Ejecutar y entregar en la vigencia 2021, las actividades y productos establecidos en el Anexo 2 del presente contrato, los cuales están definidos dentro del marco del proyecto MERCADEO ESTRATÉGICO.</t>
  </si>
  <si>
    <t>004/21</t>
  </si>
  <si>
    <t>Ejecutar y entregar en la vigencia 2021, las actividades y productos establecidos en el Anexo 2 del presente contrato, los cuales están definidos dentro del marco del proyecto RELACIONAMIENTO INSTITUCIONAL Y COMUNICACIONES SECTORIALES.</t>
  </si>
  <si>
    <t>Ana Maria Paredes Chaux</t>
  </si>
  <si>
    <t>007/21</t>
  </si>
  <si>
    <t>ANDRES FELIPE GARCIA AZUERO</t>
  </si>
  <si>
    <t>Apoyar a los órganos de dirección de FEDEPALMA-FFP-FEP en el proceso de evaluación del desarrollo de la “VISIÓN Y ESTRATEGIAS DE LA PALMICULTURA COLOMBIANA: 2000 – 2020”, en relación con sus objetivos, supuestos y las metas establecidas.</t>
  </si>
  <si>
    <t>ALVARO JOSE MORENO GARCIA</t>
  </si>
  <si>
    <t>Andres Silva Mora</t>
  </si>
  <si>
    <t>No se renovará este contrato, finalizó a 31 de diciembre de 2021.</t>
  </si>
  <si>
    <t>006/21</t>
  </si>
  <si>
    <t>Vigilar los procesos ejecutivos con sentencia a favor y sin medidas cautelares efectivas de: 1 ARMANDO BOHORQUEZ. 2 ATILIO GUILLERMO PABON MIRANDA. 3 CARLOS ARTURO PARRA MIER. 4 ENRIQUE AARON NÚÑEZ. 5 HORACIO MANJARREZ AARON. 6 HUMBERTO ANTONIO PINEDA CASTIBLANCO. 7 OVIDIO ROJAS. 8 RUBEN ALFREDO LACOUTURE ORTIZ. 9 COOTRAZOBA. 10 HEYNER ENRIQUE BAYONA ROPERO. 11 VALA S.A.</t>
  </si>
  <si>
    <t>LILIANA MARIA TROMP CHARRIS</t>
  </si>
  <si>
    <t>La vigencia del contrato está sujeta a condición de finalizarse el objeto del mismo, motivo por el cual no tiene un plazo determinado ni fecha de finalización. Para la vigencia 2022 se adiciona en valor. Porcentaje de avance se reporta al 100% ya que se cumplió con la totalidad de la vigilancia para el año 2021.</t>
  </si>
  <si>
    <t>FERNANDO ANTONIO CASTRILLON LOZANO</t>
  </si>
  <si>
    <t>Auditor de los Fondos Parafiscales Palmeros</t>
  </si>
  <si>
    <t>PRICEWATERHOUSECOOPERS INFORMATION SERVICES SAS</t>
  </si>
  <si>
    <t>Curso de capacitación en Auditoría interna</t>
  </si>
  <si>
    <t>No se suscribieron contratos o convenios interadministrativos, dada la naturaleza del Fondo de Fomento Palmero.</t>
  </si>
  <si>
    <t>No se suscribieron contratos con consorcios o uniones temporales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</si>
</sst>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1"/>
      <name val="Calibri"/>
      <family val="2"/>
      <scheme val="minor"/>
    </font>
    <font>
      <b/>
      <sz val="11"/>
      <name val="Calibri"/>
      <family val="2"/>
      <scheme val="minor"/>
    </font>
    <font>
      <b/>
      <sz val="11"/>
      <name val="Arial"/>
      <family val="2"/>
    </font>
    <font>
      <sz val="11"/>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s>
  <cellStyleXfs count="6">
    <xf numFmtId="0" fontId="0" fillId="0" borderId="0"/>
    <xf numFmtId="0" fontId="3" fillId="5" borderId="2"/>
    <xf numFmtId="0" fontId="3" fillId="5" borderId="2"/>
    <xf numFmtId="0" fontId="3" fillId="5" borderId="2"/>
    <xf numFmtId="0" fontId="3" fillId="5" borderId="2"/>
    <xf numFmtId="0" fontId="3" fillId="5" borderId="2"/>
  </cellStyleXfs>
  <cellXfs count="2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0" fontId="0" fillId="3" borderId="2" xfId="0" applyFill="1" applyBorder="1" applyAlignment="1">
      <alignment horizontal="center" vertical="center" wrapText="1"/>
    </xf>
    <xf numFmtId="0" fontId="5" fillId="4" borderId="4" xfId="0" applyFont="1" applyFill="1" applyBorder="1" applyAlignment="1" applyProtection="1">
      <alignment vertical="center" wrapText="1"/>
      <protection locked="0"/>
    </xf>
    <xf numFmtId="164" fontId="5" fillId="4" borderId="4" xfId="0" applyNumberFormat="1" applyFont="1" applyFill="1" applyBorder="1" applyAlignment="1" applyProtection="1">
      <alignment vertical="center" wrapText="1"/>
      <protection locked="0"/>
    </xf>
    <xf numFmtId="0" fontId="5" fillId="5" borderId="4" xfId="4" applyFont="1" applyBorder="1" applyAlignment="1" applyProtection="1">
      <alignment vertical="center" wrapText="1"/>
      <protection locked="0"/>
    </xf>
    <xf numFmtId="0" fontId="5" fillId="5" borderId="4" xfId="5" applyFont="1" applyBorder="1" applyAlignment="1" applyProtection="1">
      <alignment vertical="center" wrapText="1"/>
      <protection locked="0"/>
    </xf>
    <xf numFmtId="0" fontId="5" fillId="5" borderId="4" xfId="5" applyFont="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5" borderId="4" xfId="0" applyFont="1" applyFill="1" applyBorder="1" applyAlignment="1" applyProtection="1">
      <alignment vertical="center" wrapText="1"/>
      <protection locked="0"/>
    </xf>
    <xf numFmtId="164" fontId="5" fillId="5" borderId="4" xfId="0" applyNumberFormat="1" applyFont="1" applyFill="1" applyBorder="1" applyAlignment="1" applyProtection="1">
      <alignment vertical="center" wrapText="1"/>
      <protection locked="0"/>
    </xf>
    <xf numFmtId="0" fontId="0" fillId="0" borderId="0" xfId="0" applyAlignment="1">
      <alignment vertical="center" wrapText="1"/>
    </xf>
    <xf numFmtId="0" fontId="5" fillId="5" borderId="4" xfId="1" applyFont="1" applyBorder="1" applyAlignment="1">
      <alignment vertical="center" wrapText="1"/>
    </xf>
    <xf numFmtId="0" fontId="5" fillId="5" borderId="4" xfId="2" applyFont="1" applyBorder="1" applyAlignment="1">
      <alignment vertical="center" wrapText="1"/>
    </xf>
    <xf numFmtId="0" fontId="5" fillId="5" borderId="4" xfId="3" applyFont="1" applyBorder="1" applyAlignment="1">
      <alignment vertical="center" wrapText="1"/>
    </xf>
    <xf numFmtId="0" fontId="5" fillId="0" borderId="4" xfId="0" applyFont="1" applyBorder="1" applyAlignment="1">
      <alignment vertical="center" wrapText="1"/>
    </xf>
  </cellXfs>
  <cellStyles count="6">
    <cellStyle name="Normal" xfId="0" builtinId="0"/>
    <cellStyle name="Normal 10" xfId="3" xr:uid="{8A5E693D-084B-4BD2-9B2E-15ED2827809B}"/>
    <cellStyle name="Normal 11" xfId="4" xr:uid="{4FE57253-0D88-4D21-9A95-F0B669D4F8FE}"/>
    <cellStyle name="Normal 5" xfId="5" xr:uid="{58365493-28C7-4E8E-8E94-F55954C6AC95}"/>
    <cellStyle name="Normal 8" xfId="1" xr:uid="{2C51F676-B239-4C03-A4E6-E198162504BB}"/>
    <cellStyle name="Normal 9" xfId="2" xr:uid="{1F1DDC54-EC6F-4699-A808-C4BCC2A3C8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showGridLines="0" tabSelected="1" workbookViewId="0">
      <selection activeCell="E10" sqref="E10"/>
    </sheetView>
  </sheetViews>
  <sheetFormatPr baseColWidth="10" defaultColWidth="8.90625" defaultRowHeight="14.5" x14ac:dyDescent="0.35"/>
  <cols>
    <col min="2" max="2" width="21" customWidth="1"/>
    <col min="3" max="3" width="32" customWidth="1"/>
    <col min="4" max="4" width="22.36328125"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7" t="s">
        <v>1</v>
      </c>
      <c r="E1" s="8"/>
      <c r="F1" s="8"/>
    </row>
    <row r="2" spans="1:57" x14ac:dyDescent="0.35">
      <c r="B2" s="1" t="s">
        <v>2</v>
      </c>
      <c r="C2" s="1">
        <v>423</v>
      </c>
      <c r="D2" s="9" t="s">
        <v>3</v>
      </c>
      <c r="E2" s="10"/>
      <c r="F2" s="10"/>
    </row>
    <row r="3" spans="1:57" x14ac:dyDescent="0.35">
      <c r="B3" s="1" t="s">
        <v>4</v>
      </c>
      <c r="C3" s="1">
        <v>1</v>
      </c>
      <c r="D3" s="9"/>
      <c r="E3" s="10"/>
      <c r="F3" s="10"/>
    </row>
    <row r="4" spans="1:57" x14ac:dyDescent="0.35">
      <c r="B4" s="1" t="s">
        <v>5</v>
      </c>
      <c r="C4" s="1">
        <v>60</v>
      </c>
    </row>
    <row r="5" spans="1:57" x14ac:dyDescent="0.35">
      <c r="B5" s="1" t="s">
        <v>6</v>
      </c>
      <c r="C5" s="4">
        <v>44561</v>
      </c>
    </row>
    <row r="6" spans="1:57" x14ac:dyDescent="0.35">
      <c r="B6" s="1" t="s">
        <v>7</v>
      </c>
      <c r="C6" s="1">
        <v>1</v>
      </c>
      <c r="D6" s="1" t="s">
        <v>8</v>
      </c>
    </row>
    <row r="8" spans="1:57" x14ac:dyDescent="0.35">
      <c r="A8" s="1" t="s">
        <v>9</v>
      </c>
      <c r="B8" s="5" t="s">
        <v>10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12" customFormat="1" ht="130.5" x14ac:dyDescent="0.35">
      <c r="A11" s="11">
        <v>1</v>
      </c>
      <c r="B11" s="12" t="s">
        <v>66</v>
      </c>
      <c r="C11" s="13" t="s">
        <v>81</v>
      </c>
      <c r="D11" s="13" t="s">
        <v>318</v>
      </c>
      <c r="E11" s="13" t="s">
        <v>67</v>
      </c>
      <c r="F11" s="14" t="s">
        <v>67</v>
      </c>
      <c r="G11" s="13" t="s">
        <v>67</v>
      </c>
      <c r="H11" s="13"/>
      <c r="I11" s="13" t="s">
        <v>67</v>
      </c>
      <c r="J11" s="13" t="s">
        <v>235</v>
      </c>
      <c r="K11" s="13" t="s">
        <v>67</v>
      </c>
      <c r="L11" s="13" t="s">
        <v>123</v>
      </c>
      <c r="M11" s="13" t="s">
        <v>123</v>
      </c>
      <c r="N11" s="13" t="s">
        <v>67</v>
      </c>
      <c r="O11" s="15" t="s">
        <v>67</v>
      </c>
      <c r="P11" s="13" t="s">
        <v>67</v>
      </c>
      <c r="Q11" s="13"/>
      <c r="R11" s="13" t="s">
        <v>67</v>
      </c>
      <c r="S11" s="13"/>
      <c r="T11" s="13" t="s">
        <v>146</v>
      </c>
      <c r="U11" s="13" t="s">
        <v>109</v>
      </c>
      <c r="V11" s="13" t="s">
        <v>118</v>
      </c>
      <c r="W11" s="13"/>
      <c r="X11" s="13"/>
      <c r="Y11" s="13" t="s">
        <v>146</v>
      </c>
      <c r="Z11" s="13" t="s">
        <v>67</v>
      </c>
      <c r="AA11" s="13" t="s">
        <v>67</v>
      </c>
      <c r="AB11" s="13" t="s">
        <v>67</v>
      </c>
      <c r="AC11" s="13" t="s">
        <v>123</v>
      </c>
      <c r="AD11" s="14" t="s">
        <v>67</v>
      </c>
      <c r="AE11" s="13" t="s">
        <v>109</v>
      </c>
      <c r="AF11" s="13" t="s">
        <v>67</v>
      </c>
      <c r="AG11" s="13"/>
      <c r="AH11" s="13"/>
      <c r="AI11" s="13" t="s">
        <v>146</v>
      </c>
      <c r="AJ11" s="13" t="s">
        <v>67</v>
      </c>
      <c r="AK11" s="13" t="s">
        <v>67</v>
      </c>
      <c r="AL11" s="13" t="s">
        <v>67</v>
      </c>
      <c r="AM11" s="13"/>
      <c r="AN11" s="13"/>
      <c r="AO11" s="13" t="s">
        <v>146</v>
      </c>
      <c r="AP11" s="13" t="s">
        <v>67</v>
      </c>
      <c r="AQ11" s="13" t="s">
        <v>67</v>
      </c>
      <c r="AR11" s="13"/>
      <c r="AS11" s="13" t="s">
        <v>67</v>
      </c>
      <c r="AT11" s="13"/>
      <c r="AU11" s="13" t="s">
        <v>67</v>
      </c>
      <c r="AV11" s="13"/>
      <c r="AW11" s="13"/>
      <c r="AX11" s="14" t="s">
        <v>67</v>
      </c>
      <c r="AY11" s="14" t="s">
        <v>67</v>
      </c>
      <c r="AZ11" s="14" t="s">
        <v>67</v>
      </c>
      <c r="BA11" s="13"/>
      <c r="BB11" s="13"/>
      <c r="BC11" s="13"/>
      <c r="BD11" s="13"/>
      <c r="BE11" s="13"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xW+f/7D+d5e9E9E9DHe+n/MMdujJzzNBuY1eMB7LK0JJSfACS0izTOXSX/95h16+0Jr99Cq6V+f1fzuOHWYDgw==" saltValue="flm6M+D/DfvJn/TKZrF5UQ==" spinCount="100000" sheet="1" objects="1" scenarios="1"/>
  <mergeCells count="3">
    <mergeCell ref="B8:BE8"/>
    <mergeCell ref="D1:F1"/>
    <mergeCell ref="D2:F3"/>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62"/>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90625" defaultRowHeight="14.5" x14ac:dyDescent="0.35"/>
  <cols>
    <col min="2" max="2" width="21" customWidth="1"/>
    <col min="3" max="3" width="25.6328125" customWidth="1"/>
    <col min="4" max="4" width="19" customWidth="1"/>
    <col min="5" max="5" width="24" customWidth="1"/>
    <col min="6" max="6" width="25.6328125" customWidth="1"/>
    <col min="7" max="7" width="50" customWidth="1"/>
    <col min="8" max="8" width="60" customWidth="1"/>
    <col min="9" max="9" width="49" customWidth="1"/>
    <col min="10" max="10" width="47" customWidth="1"/>
    <col min="11" max="11" width="23" customWidth="1"/>
    <col min="12" max="12" width="37" customWidth="1"/>
    <col min="13" max="13" width="67.5429687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50" width="25.6328125" customWidth="1"/>
    <col min="51" max="51" width="73.26953125" customWidth="1"/>
    <col min="53" max="256" width="8" hidden="1"/>
  </cols>
  <sheetData>
    <row r="1" spans="1:51" x14ac:dyDescent="0.35">
      <c r="B1" s="1" t="s">
        <v>0</v>
      </c>
      <c r="C1" s="1">
        <v>59</v>
      </c>
      <c r="D1" s="7" t="s">
        <v>1</v>
      </c>
      <c r="E1" s="8"/>
      <c r="F1" s="8"/>
    </row>
    <row r="2" spans="1:51" x14ac:dyDescent="0.35">
      <c r="B2" s="1" t="s">
        <v>2</v>
      </c>
      <c r="C2" s="1">
        <v>424</v>
      </c>
      <c r="D2" s="9" t="s">
        <v>240</v>
      </c>
      <c r="E2" s="10"/>
      <c r="F2" s="10"/>
    </row>
    <row r="3" spans="1:51" x14ac:dyDescent="0.35">
      <c r="B3" s="1" t="s">
        <v>4</v>
      </c>
      <c r="C3" s="1">
        <v>1</v>
      </c>
      <c r="D3" s="9"/>
      <c r="E3" s="10"/>
      <c r="F3" s="10"/>
    </row>
    <row r="4" spans="1:51" x14ac:dyDescent="0.35">
      <c r="B4" s="1" t="s">
        <v>5</v>
      </c>
      <c r="C4" s="1">
        <v>60</v>
      </c>
    </row>
    <row r="5" spans="1:51" x14ac:dyDescent="0.35">
      <c r="B5" s="1" t="s">
        <v>6</v>
      </c>
      <c r="C5" s="4">
        <v>44561</v>
      </c>
    </row>
    <row r="6" spans="1:51" x14ac:dyDescent="0.35">
      <c r="B6" s="1" t="s">
        <v>7</v>
      </c>
      <c r="C6" s="1">
        <v>1</v>
      </c>
      <c r="D6" s="1" t="s">
        <v>8</v>
      </c>
    </row>
    <row r="8" spans="1:51" x14ac:dyDescent="0.35">
      <c r="A8" s="1" t="s">
        <v>9</v>
      </c>
      <c r="B8" s="5" t="s">
        <v>241</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s="12" customFormat="1" ht="43.5" x14ac:dyDescent="0.35">
      <c r="C10" s="11" t="s">
        <v>11</v>
      </c>
      <c r="D10" s="11" t="s">
        <v>12</v>
      </c>
      <c r="E10" s="11" t="s">
        <v>13</v>
      </c>
      <c r="F10" s="11" t="s">
        <v>14</v>
      </c>
      <c r="G10" s="11" t="s">
        <v>15</v>
      </c>
      <c r="H10" s="11" t="s">
        <v>16</v>
      </c>
      <c r="I10" s="11" t="s">
        <v>17</v>
      </c>
      <c r="J10" s="11" t="s">
        <v>18</v>
      </c>
      <c r="K10" s="11" t="s">
        <v>21</v>
      </c>
      <c r="L10" s="11" t="s">
        <v>22</v>
      </c>
      <c r="M10" s="11" t="s">
        <v>19</v>
      </c>
      <c r="N10" s="11" t="s">
        <v>25</v>
      </c>
      <c r="O10" s="11" t="s">
        <v>26</v>
      </c>
      <c r="P10" s="11" t="s">
        <v>27</v>
      </c>
      <c r="Q10" s="11" t="s">
        <v>28</v>
      </c>
      <c r="R10" s="11" t="s">
        <v>29</v>
      </c>
      <c r="S10" s="11" t="s">
        <v>30</v>
      </c>
      <c r="T10" s="11" t="s">
        <v>31</v>
      </c>
      <c r="U10" s="11" t="s">
        <v>32</v>
      </c>
      <c r="V10" s="11" t="s">
        <v>33</v>
      </c>
      <c r="W10" s="11" t="s">
        <v>34</v>
      </c>
      <c r="X10" s="11" t="s">
        <v>35</v>
      </c>
      <c r="Y10" s="11" t="s">
        <v>39</v>
      </c>
      <c r="Z10" s="11" t="s">
        <v>40</v>
      </c>
      <c r="AA10" s="11" t="s">
        <v>41</v>
      </c>
      <c r="AB10" s="11" t="s">
        <v>42</v>
      </c>
      <c r="AC10" s="11" t="s">
        <v>43</v>
      </c>
      <c r="AD10" s="11" t="s">
        <v>44</v>
      </c>
      <c r="AE10" s="11" t="s">
        <v>45</v>
      </c>
      <c r="AF10" s="11" t="s">
        <v>46</v>
      </c>
      <c r="AG10" s="11" t="s">
        <v>47</v>
      </c>
      <c r="AH10" s="11" t="s">
        <v>48</v>
      </c>
      <c r="AI10" s="11" t="s">
        <v>49</v>
      </c>
      <c r="AJ10" s="11" t="s">
        <v>50</v>
      </c>
      <c r="AK10" s="11" t="s">
        <v>51</v>
      </c>
      <c r="AL10" s="11" t="s">
        <v>52</v>
      </c>
      <c r="AM10" s="11" t="s">
        <v>53</v>
      </c>
      <c r="AN10" s="11" t="s">
        <v>54</v>
      </c>
      <c r="AO10" s="11" t="s">
        <v>55</v>
      </c>
      <c r="AP10" s="11" t="s">
        <v>56</v>
      </c>
      <c r="AQ10" s="11" t="s">
        <v>57</v>
      </c>
      <c r="AR10" s="11" t="s">
        <v>58</v>
      </c>
      <c r="AS10" s="11" t="s">
        <v>59</v>
      </c>
      <c r="AT10" s="11" t="s">
        <v>60</v>
      </c>
      <c r="AU10" s="11" t="s">
        <v>61</v>
      </c>
      <c r="AV10" s="11" t="s">
        <v>62</v>
      </c>
      <c r="AW10" s="11" t="s">
        <v>63</v>
      </c>
      <c r="AX10" s="11" t="s">
        <v>64</v>
      </c>
      <c r="AY10" s="11" t="s">
        <v>65</v>
      </c>
    </row>
    <row r="11" spans="1:51" ht="72.5" x14ac:dyDescent="0.35">
      <c r="A11" s="11">
        <v>1</v>
      </c>
      <c r="B11" s="24" t="s">
        <v>66</v>
      </c>
      <c r="C11" s="16" t="s">
        <v>69</v>
      </c>
      <c r="D11" s="16"/>
      <c r="E11" s="16" t="s">
        <v>328</v>
      </c>
      <c r="F11" s="17">
        <v>43042</v>
      </c>
      <c r="G11" s="25" t="s">
        <v>329</v>
      </c>
      <c r="H11" s="26">
        <v>52149556</v>
      </c>
      <c r="I11" s="27" t="s">
        <v>330</v>
      </c>
      <c r="J11" s="16" t="s">
        <v>140</v>
      </c>
      <c r="K11" s="16" t="s">
        <v>271</v>
      </c>
      <c r="L11" s="16" t="s">
        <v>331</v>
      </c>
      <c r="M11" s="18" t="s">
        <v>332</v>
      </c>
      <c r="N11" s="16">
        <v>13235568</v>
      </c>
      <c r="O11" s="16" t="s">
        <v>81</v>
      </c>
      <c r="P11" s="16"/>
      <c r="Q11" s="16" t="s">
        <v>146</v>
      </c>
      <c r="R11" s="16" t="s">
        <v>86</v>
      </c>
      <c r="S11" s="16" t="s">
        <v>75</v>
      </c>
      <c r="T11" s="16"/>
      <c r="U11" s="19">
        <v>860024423</v>
      </c>
      <c r="V11" s="16" t="s">
        <v>130</v>
      </c>
      <c r="W11" s="16"/>
      <c r="X11" s="16" t="s">
        <v>333</v>
      </c>
      <c r="Y11" s="16" t="s">
        <v>90</v>
      </c>
      <c r="Z11" s="16" t="s">
        <v>121</v>
      </c>
      <c r="AA11" s="16"/>
      <c r="AB11" s="16"/>
      <c r="AC11" s="16" t="s">
        <v>146</v>
      </c>
      <c r="AD11" s="16"/>
      <c r="AE11" s="16"/>
      <c r="AF11" s="16" t="s">
        <v>99</v>
      </c>
      <c r="AG11" s="19">
        <v>13503540</v>
      </c>
      <c r="AH11" s="16"/>
      <c r="AI11" s="16" t="s">
        <v>146</v>
      </c>
      <c r="AJ11" s="16"/>
      <c r="AK11" s="20" t="s">
        <v>334</v>
      </c>
      <c r="AL11" s="21">
        <f>58+360+360+360+360</f>
        <v>1498</v>
      </c>
      <c r="AM11" s="16" t="s">
        <v>103</v>
      </c>
      <c r="AN11" s="16">
        <v>0</v>
      </c>
      <c r="AO11" s="22" t="s">
        <v>93</v>
      </c>
      <c r="AP11" s="22">
        <f>67385715+80319352+75091340+72885471</f>
        <v>295681878</v>
      </c>
      <c r="AQ11" s="21">
        <v>360</v>
      </c>
      <c r="AR11" s="17">
        <v>43042</v>
      </c>
      <c r="AS11" s="17">
        <v>44926</v>
      </c>
      <c r="AT11" s="17"/>
      <c r="AU11" s="22">
        <v>100</v>
      </c>
      <c r="AV11" s="22">
        <v>100</v>
      </c>
      <c r="AW11" s="22">
        <v>100</v>
      </c>
      <c r="AX11" s="22">
        <v>100</v>
      </c>
      <c r="AY11" s="22" t="s">
        <v>335</v>
      </c>
    </row>
    <row r="12" spans="1:51" ht="58" x14ac:dyDescent="0.35">
      <c r="A12" s="11">
        <v>2</v>
      </c>
      <c r="B12" s="24" t="s">
        <v>319</v>
      </c>
      <c r="C12" s="16" t="s">
        <v>69</v>
      </c>
      <c r="D12" s="16"/>
      <c r="E12" s="16" t="s">
        <v>336</v>
      </c>
      <c r="F12" s="17">
        <v>43153</v>
      </c>
      <c r="G12" s="25" t="s">
        <v>329</v>
      </c>
      <c r="H12" s="26">
        <v>52149556</v>
      </c>
      <c r="I12" s="27" t="s">
        <v>330</v>
      </c>
      <c r="J12" s="16" t="s">
        <v>136</v>
      </c>
      <c r="K12" s="16" t="s">
        <v>271</v>
      </c>
      <c r="L12" s="16" t="s">
        <v>331</v>
      </c>
      <c r="M12" s="18" t="s">
        <v>337</v>
      </c>
      <c r="N12" s="16">
        <v>82554192</v>
      </c>
      <c r="O12" s="16" t="s">
        <v>81</v>
      </c>
      <c r="P12" s="16"/>
      <c r="Q12" s="16" t="s">
        <v>146</v>
      </c>
      <c r="R12" s="16" t="s">
        <v>86</v>
      </c>
      <c r="S12" s="16" t="s">
        <v>75</v>
      </c>
      <c r="T12" s="16"/>
      <c r="U12" s="19">
        <v>860024423</v>
      </c>
      <c r="V12" s="16" t="s">
        <v>130</v>
      </c>
      <c r="W12" s="16"/>
      <c r="X12" s="16" t="s">
        <v>333</v>
      </c>
      <c r="Y12" s="16" t="s">
        <v>90</v>
      </c>
      <c r="Z12" s="16" t="s">
        <v>121</v>
      </c>
      <c r="AA12" s="16"/>
      <c r="AB12" s="16"/>
      <c r="AC12" s="16" t="s">
        <v>146</v>
      </c>
      <c r="AD12" s="16"/>
      <c r="AE12" s="16"/>
      <c r="AF12" s="16" t="s">
        <v>99</v>
      </c>
      <c r="AG12" s="19">
        <v>13503540</v>
      </c>
      <c r="AH12" s="16"/>
      <c r="AI12" s="16" t="s">
        <v>146</v>
      </c>
      <c r="AJ12" s="16"/>
      <c r="AK12" s="20" t="s">
        <v>338</v>
      </c>
      <c r="AL12" s="21">
        <f>312+360+360+360</f>
        <v>1392</v>
      </c>
      <c r="AM12" s="16" t="s">
        <v>103</v>
      </c>
      <c r="AN12" s="16">
        <v>0</v>
      </c>
      <c r="AO12" s="22" t="s">
        <v>93</v>
      </c>
      <c r="AP12" s="22">
        <f>97393856+106467396+127948671</f>
        <v>331809923</v>
      </c>
      <c r="AQ12" s="21">
        <v>360</v>
      </c>
      <c r="AR12" s="17">
        <v>43153</v>
      </c>
      <c r="AS12" s="17">
        <v>44926</v>
      </c>
      <c r="AT12" s="17"/>
      <c r="AU12" s="22">
        <v>100</v>
      </c>
      <c r="AV12" s="22">
        <v>100</v>
      </c>
      <c r="AW12" s="22">
        <v>100</v>
      </c>
      <c r="AX12" s="22">
        <v>100</v>
      </c>
      <c r="AY12" s="22" t="s">
        <v>339</v>
      </c>
    </row>
    <row r="13" spans="1:51" ht="84.5" x14ac:dyDescent="0.35">
      <c r="A13" s="11">
        <v>3</v>
      </c>
      <c r="B13" s="24" t="s">
        <v>320</v>
      </c>
      <c r="C13" s="16" t="s">
        <v>69</v>
      </c>
      <c r="D13" s="16"/>
      <c r="E13" s="16" t="s">
        <v>340</v>
      </c>
      <c r="F13" s="17">
        <v>43532</v>
      </c>
      <c r="G13" s="28" t="s">
        <v>329</v>
      </c>
      <c r="H13" s="28">
        <v>52149556</v>
      </c>
      <c r="I13" s="28" t="s">
        <v>330</v>
      </c>
      <c r="J13" s="16" t="s">
        <v>105</v>
      </c>
      <c r="K13" s="16" t="s">
        <v>264</v>
      </c>
      <c r="L13" s="16"/>
      <c r="M13" s="16" t="s">
        <v>341</v>
      </c>
      <c r="N13" s="16">
        <v>12816800</v>
      </c>
      <c r="O13" s="16" t="s">
        <v>81</v>
      </c>
      <c r="P13" s="16"/>
      <c r="Q13" s="16" t="s">
        <v>146</v>
      </c>
      <c r="R13" s="16" t="s">
        <v>74</v>
      </c>
      <c r="S13" s="16" t="s">
        <v>99</v>
      </c>
      <c r="T13" s="16">
        <v>79685953</v>
      </c>
      <c r="U13" s="19"/>
      <c r="V13" s="16" t="s">
        <v>146</v>
      </c>
      <c r="W13" s="16"/>
      <c r="X13" s="16" t="s">
        <v>342</v>
      </c>
      <c r="Y13" s="16" t="s">
        <v>90</v>
      </c>
      <c r="Z13" s="16" t="s">
        <v>121</v>
      </c>
      <c r="AA13" s="16"/>
      <c r="AB13" s="16"/>
      <c r="AC13" s="16" t="s">
        <v>146</v>
      </c>
      <c r="AD13" s="16"/>
      <c r="AE13" s="16"/>
      <c r="AF13" s="16" t="s">
        <v>99</v>
      </c>
      <c r="AG13" s="19">
        <v>52539334</v>
      </c>
      <c r="AH13" s="16"/>
      <c r="AI13" s="16" t="s">
        <v>146</v>
      </c>
      <c r="AJ13" s="16"/>
      <c r="AK13" s="20" t="s">
        <v>343</v>
      </c>
      <c r="AL13" s="16">
        <f>298+360+360</f>
        <v>1018</v>
      </c>
      <c r="AM13" s="16" t="s">
        <v>103</v>
      </c>
      <c r="AN13" s="16">
        <v>0</v>
      </c>
      <c r="AO13" s="16" t="s">
        <v>93</v>
      </c>
      <c r="AP13" s="21">
        <v>0</v>
      </c>
      <c r="AQ13" s="16">
        <v>360</v>
      </c>
      <c r="AR13" s="17">
        <v>43532</v>
      </c>
      <c r="AS13" s="17">
        <v>44926</v>
      </c>
      <c r="AT13" s="17"/>
      <c r="AU13" s="22">
        <v>50</v>
      </c>
      <c r="AV13" s="22">
        <v>50</v>
      </c>
      <c r="AW13" s="22">
        <v>100</v>
      </c>
      <c r="AX13" s="22">
        <v>0</v>
      </c>
      <c r="AY13" s="22" t="s">
        <v>344</v>
      </c>
    </row>
    <row r="14" spans="1:51" ht="58" x14ac:dyDescent="0.35">
      <c r="A14" s="11">
        <v>4</v>
      </c>
      <c r="B14" s="24" t="s">
        <v>321</v>
      </c>
      <c r="C14" s="16" t="s">
        <v>69</v>
      </c>
      <c r="D14" s="16"/>
      <c r="E14" s="16" t="s">
        <v>345</v>
      </c>
      <c r="F14" s="17">
        <v>42534</v>
      </c>
      <c r="G14" s="28" t="s">
        <v>329</v>
      </c>
      <c r="H14" s="28">
        <v>52149556</v>
      </c>
      <c r="I14" s="28" t="s">
        <v>330</v>
      </c>
      <c r="J14" s="16" t="s">
        <v>160</v>
      </c>
      <c r="K14" s="16" t="s">
        <v>264</v>
      </c>
      <c r="L14" s="16"/>
      <c r="M14" s="21" t="s">
        <v>346</v>
      </c>
      <c r="N14" s="16">
        <v>0</v>
      </c>
      <c r="O14" s="16" t="s">
        <v>81</v>
      </c>
      <c r="P14" s="16"/>
      <c r="Q14" s="16" t="s">
        <v>146</v>
      </c>
      <c r="R14" s="16" t="s">
        <v>86</v>
      </c>
      <c r="S14" s="16" t="s">
        <v>75</v>
      </c>
      <c r="T14" s="16"/>
      <c r="U14" s="16">
        <v>900674427</v>
      </c>
      <c r="V14" s="16" t="s">
        <v>138</v>
      </c>
      <c r="W14" s="16"/>
      <c r="X14" s="16" t="s">
        <v>347</v>
      </c>
      <c r="Y14" s="16" t="s">
        <v>90</v>
      </c>
      <c r="Z14" s="16" t="s">
        <v>121</v>
      </c>
      <c r="AA14" s="16"/>
      <c r="AB14" s="16"/>
      <c r="AC14" s="16" t="s">
        <v>146</v>
      </c>
      <c r="AD14" s="16"/>
      <c r="AE14" s="16"/>
      <c r="AF14" s="16" t="s">
        <v>99</v>
      </c>
      <c r="AG14" s="19">
        <v>52539334</v>
      </c>
      <c r="AH14" s="16"/>
      <c r="AI14" s="16" t="s">
        <v>146</v>
      </c>
      <c r="AJ14" s="16"/>
      <c r="AK14" s="20" t="s">
        <v>343</v>
      </c>
      <c r="AL14" s="16">
        <f>201+360+360+360+360+360</f>
        <v>2001</v>
      </c>
      <c r="AM14" s="16" t="s">
        <v>103</v>
      </c>
      <c r="AN14" s="16">
        <v>0</v>
      </c>
      <c r="AO14" s="16" t="s">
        <v>93</v>
      </c>
      <c r="AP14" s="21">
        <v>0</v>
      </c>
      <c r="AQ14" s="16">
        <v>360</v>
      </c>
      <c r="AR14" s="17">
        <v>42534</v>
      </c>
      <c r="AS14" s="17">
        <v>44926</v>
      </c>
      <c r="AT14" s="17"/>
      <c r="AU14" s="22">
        <v>0</v>
      </c>
      <c r="AV14" s="22">
        <v>0</v>
      </c>
      <c r="AW14" s="22">
        <v>0</v>
      </c>
      <c r="AX14" s="22">
        <v>0</v>
      </c>
      <c r="AY14" s="21" t="s">
        <v>348</v>
      </c>
    </row>
    <row r="15" spans="1:51" ht="72.5" x14ac:dyDescent="0.35">
      <c r="A15" s="11">
        <v>5</v>
      </c>
      <c r="B15" s="24" t="s">
        <v>322</v>
      </c>
      <c r="C15" s="22" t="s">
        <v>69</v>
      </c>
      <c r="D15" s="22" t="s">
        <v>67</v>
      </c>
      <c r="E15" s="22" t="s">
        <v>349</v>
      </c>
      <c r="F15" s="23">
        <v>44208</v>
      </c>
      <c r="G15" s="22" t="s">
        <v>350</v>
      </c>
      <c r="H15" s="22">
        <v>79783812</v>
      </c>
      <c r="I15" s="22" t="s">
        <v>351</v>
      </c>
      <c r="J15" s="22" t="s">
        <v>94</v>
      </c>
      <c r="K15" s="22" t="s">
        <v>264</v>
      </c>
      <c r="L15" s="22" t="s">
        <v>67</v>
      </c>
      <c r="M15" s="22" t="s">
        <v>352</v>
      </c>
      <c r="N15" s="22">
        <v>3950415000</v>
      </c>
      <c r="O15" s="22" t="s">
        <v>81</v>
      </c>
      <c r="P15" s="22"/>
      <c r="Q15" s="22" t="s">
        <v>146</v>
      </c>
      <c r="R15" s="22" t="s">
        <v>86</v>
      </c>
      <c r="S15" s="22" t="s">
        <v>75</v>
      </c>
      <c r="T15" s="22"/>
      <c r="U15" s="22">
        <v>860024423</v>
      </c>
      <c r="V15" s="22" t="s">
        <v>130</v>
      </c>
      <c r="W15" s="22" t="s">
        <v>67</v>
      </c>
      <c r="X15" s="22" t="s">
        <v>333</v>
      </c>
      <c r="Y15" s="22" t="s">
        <v>90</v>
      </c>
      <c r="Z15" s="22" t="s">
        <v>121</v>
      </c>
      <c r="AA15" s="22"/>
      <c r="AB15" s="22"/>
      <c r="AC15" s="22" t="s">
        <v>146</v>
      </c>
      <c r="AD15" s="22" t="s">
        <v>67</v>
      </c>
      <c r="AE15" s="22" t="s">
        <v>67</v>
      </c>
      <c r="AF15" s="22" t="s">
        <v>99</v>
      </c>
      <c r="AG15" s="22">
        <v>80792927</v>
      </c>
      <c r="AH15" s="22"/>
      <c r="AI15" s="22" t="s">
        <v>146</v>
      </c>
      <c r="AJ15" s="22" t="s">
        <v>67</v>
      </c>
      <c r="AK15" s="22" t="s">
        <v>353</v>
      </c>
      <c r="AL15" s="22">
        <v>353</v>
      </c>
      <c r="AM15" s="22" t="s">
        <v>103</v>
      </c>
      <c r="AN15" s="22">
        <v>0</v>
      </c>
      <c r="AO15" s="22" t="s">
        <v>113</v>
      </c>
      <c r="AP15" s="22">
        <v>193643000</v>
      </c>
      <c r="AQ15" s="22">
        <v>0</v>
      </c>
      <c r="AR15" s="23">
        <v>44208</v>
      </c>
      <c r="AS15" s="23">
        <v>44561</v>
      </c>
      <c r="AT15" s="23" t="s">
        <v>67</v>
      </c>
      <c r="AU15" s="22">
        <v>74</v>
      </c>
      <c r="AV15" s="22">
        <v>72</v>
      </c>
      <c r="AW15" s="22">
        <v>100</v>
      </c>
      <c r="AX15" s="22">
        <v>97.6</v>
      </c>
      <c r="AY15" s="22" t="s">
        <v>354</v>
      </c>
    </row>
    <row r="16" spans="1:51" ht="72.5" x14ac:dyDescent="0.35">
      <c r="A16" s="11">
        <v>6</v>
      </c>
      <c r="B16" s="24" t="s">
        <v>323</v>
      </c>
      <c r="C16" s="22" t="s">
        <v>69</v>
      </c>
      <c r="D16" s="22"/>
      <c r="E16" s="22" t="s">
        <v>355</v>
      </c>
      <c r="F16" s="23">
        <v>44208</v>
      </c>
      <c r="G16" s="22" t="s">
        <v>350</v>
      </c>
      <c r="H16" s="22">
        <v>79783812</v>
      </c>
      <c r="I16" s="22" t="s">
        <v>351</v>
      </c>
      <c r="J16" s="22" t="s">
        <v>82</v>
      </c>
      <c r="K16" s="22" t="s">
        <v>264</v>
      </c>
      <c r="L16" s="22"/>
      <c r="M16" s="22" t="s">
        <v>356</v>
      </c>
      <c r="N16" s="22">
        <v>2088366000</v>
      </c>
      <c r="O16" s="22" t="s">
        <v>81</v>
      </c>
      <c r="P16" s="22"/>
      <c r="Q16" s="22" t="s">
        <v>146</v>
      </c>
      <c r="R16" s="22" t="s">
        <v>86</v>
      </c>
      <c r="S16" s="22" t="s">
        <v>75</v>
      </c>
      <c r="T16" s="22"/>
      <c r="U16" s="22">
        <v>860024423</v>
      </c>
      <c r="V16" s="22" t="s">
        <v>130</v>
      </c>
      <c r="W16" s="22"/>
      <c r="X16" s="22" t="s">
        <v>333</v>
      </c>
      <c r="Y16" s="22" t="s">
        <v>90</v>
      </c>
      <c r="Z16" s="22" t="s">
        <v>121</v>
      </c>
      <c r="AA16" s="22"/>
      <c r="AB16" s="22"/>
      <c r="AC16" s="22" t="s">
        <v>146</v>
      </c>
      <c r="AD16" s="22"/>
      <c r="AE16" s="22"/>
      <c r="AF16" s="22" t="s">
        <v>99</v>
      </c>
      <c r="AG16" s="22">
        <v>66902323</v>
      </c>
      <c r="AH16" s="22"/>
      <c r="AI16" s="22" t="s">
        <v>146</v>
      </c>
      <c r="AJ16" s="22"/>
      <c r="AK16" s="22" t="s">
        <v>357</v>
      </c>
      <c r="AL16" s="22">
        <v>353</v>
      </c>
      <c r="AM16" s="22" t="s">
        <v>103</v>
      </c>
      <c r="AN16" s="22">
        <v>0</v>
      </c>
      <c r="AO16" s="22" t="s">
        <v>113</v>
      </c>
      <c r="AP16" s="22">
        <v>0</v>
      </c>
      <c r="AQ16" s="22">
        <v>0</v>
      </c>
      <c r="AR16" s="23">
        <v>44208</v>
      </c>
      <c r="AS16" s="23">
        <v>44561</v>
      </c>
      <c r="AT16" s="23"/>
      <c r="AU16" s="22">
        <v>75</v>
      </c>
      <c r="AV16" s="22">
        <v>70</v>
      </c>
      <c r="AW16" s="22">
        <v>100</v>
      </c>
      <c r="AX16" s="22">
        <v>88</v>
      </c>
      <c r="AY16" s="22" t="s">
        <v>354</v>
      </c>
    </row>
    <row r="17" spans="1:51" ht="72.5" x14ac:dyDescent="0.35">
      <c r="A17" s="11">
        <v>7</v>
      </c>
      <c r="B17" s="24" t="s">
        <v>324</v>
      </c>
      <c r="C17" s="22" t="s">
        <v>69</v>
      </c>
      <c r="D17" s="22" t="s">
        <v>67</v>
      </c>
      <c r="E17" s="22" t="s">
        <v>358</v>
      </c>
      <c r="F17" s="23">
        <v>44208</v>
      </c>
      <c r="G17" s="22" t="s">
        <v>350</v>
      </c>
      <c r="H17" s="22">
        <v>79783812</v>
      </c>
      <c r="I17" s="22" t="s">
        <v>351</v>
      </c>
      <c r="J17" s="22" t="s">
        <v>94</v>
      </c>
      <c r="K17" s="22" t="s">
        <v>264</v>
      </c>
      <c r="L17" s="22" t="s">
        <v>67</v>
      </c>
      <c r="M17" s="22" t="s">
        <v>359</v>
      </c>
      <c r="N17" s="22">
        <v>1065119000</v>
      </c>
      <c r="O17" s="22" t="s">
        <v>81</v>
      </c>
      <c r="P17" s="22"/>
      <c r="Q17" s="22" t="s">
        <v>146</v>
      </c>
      <c r="R17" s="22" t="s">
        <v>86</v>
      </c>
      <c r="S17" s="22" t="s">
        <v>75</v>
      </c>
      <c r="T17" s="22"/>
      <c r="U17" s="22">
        <v>860024423</v>
      </c>
      <c r="V17" s="22" t="s">
        <v>130</v>
      </c>
      <c r="W17" s="22" t="s">
        <v>67</v>
      </c>
      <c r="X17" s="22" t="s">
        <v>333</v>
      </c>
      <c r="Y17" s="22" t="s">
        <v>90</v>
      </c>
      <c r="Z17" s="22" t="s">
        <v>121</v>
      </c>
      <c r="AA17" s="22"/>
      <c r="AB17" s="22"/>
      <c r="AC17" s="22" t="s">
        <v>146</v>
      </c>
      <c r="AD17" s="22" t="s">
        <v>67</v>
      </c>
      <c r="AE17" s="22" t="s">
        <v>67</v>
      </c>
      <c r="AF17" s="22" t="s">
        <v>99</v>
      </c>
      <c r="AG17" s="22">
        <v>66902323</v>
      </c>
      <c r="AH17" s="22"/>
      <c r="AI17" s="22" t="s">
        <v>146</v>
      </c>
      <c r="AJ17" s="22" t="s">
        <v>67</v>
      </c>
      <c r="AK17" s="22" t="s">
        <v>357</v>
      </c>
      <c r="AL17" s="22">
        <v>353</v>
      </c>
      <c r="AM17" s="22" t="s">
        <v>103</v>
      </c>
      <c r="AN17" s="22">
        <v>0</v>
      </c>
      <c r="AO17" s="22" t="s">
        <v>113</v>
      </c>
      <c r="AP17" s="22">
        <v>2472640000</v>
      </c>
      <c r="AQ17" s="22">
        <v>0</v>
      </c>
      <c r="AR17" s="23">
        <v>44208</v>
      </c>
      <c r="AS17" s="23">
        <v>44561</v>
      </c>
      <c r="AT17" s="23" t="s">
        <v>67</v>
      </c>
      <c r="AU17" s="22">
        <v>70</v>
      </c>
      <c r="AV17" s="22">
        <v>77</v>
      </c>
      <c r="AW17" s="22">
        <v>100</v>
      </c>
      <c r="AX17" s="22">
        <v>99.7</v>
      </c>
      <c r="AY17" s="22" t="s">
        <v>354</v>
      </c>
    </row>
    <row r="18" spans="1:51" ht="72.5" x14ac:dyDescent="0.35">
      <c r="A18" s="11">
        <v>8</v>
      </c>
      <c r="B18" s="24" t="s">
        <v>325</v>
      </c>
      <c r="C18" s="22" t="s">
        <v>69</v>
      </c>
      <c r="D18" s="22"/>
      <c r="E18" s="22" t="s">
        <v>360</v>
      </c>
      <c r="F18" s="23">
        <v>44208</v>
      </c>
      <c r="G18" s="22" t="s">
        <v>350</v>
      </c>
      <c r="H18" s="22">
        <v>79783812</v>
      </c>
      <c r="I18" s="22" t="s">
        <v>351</v>
      </c>
      <c r="J18" s="22" t="s">
        <v>82</v>
      </c>
      <c r="K18" s="22" t="s">
        <v>264</v>
      </c>
      <c r="L18" s="22"/>
      <c r="M18" s="22" t="s">
        <v>361</v>
      </c>
      <c r="N18" s="22">
        <v>5280092000</v>
      </c>
      <c r="O18" s="22" t="s">
        <v>81</v>
      </c>
      <c r="P18" s="22"/>
      <c r="Q18" s="22" t="s">
        <v>146</v>
      </c>
      <c r="R18" s="22" t="s">
        <v>86</v>
      </c>
      <c r="S18" s="22" t="s">
        <v>75</v>
      </c>
      <c r="T18" s="22"/>
      <c r="U18" s="22">
        <v>860024423</v>
      </c>
      <c r="V18" s="22" t="s">
        <v>130</v>
      </c>
      <c r="W18" s="22"/>
      <c r="X18" s="22" t="s">
        <v>333</v>
      </c>
      <c r="Y18" s="22" t="s">
        <v>90</v>
      </c>
      <c r="Z18" s="22" t="s">
        <v>121</v>
      </c>
      <c r="AA18" s="22"/>
      <c r="AB18" s="22"/>
      <c r="AC18" s="22" t="s">
        <v>146</v>
      </c>
      <c r="AD18" s="22"/>
      <c r="AE18" s="22"/>
      <c r="AF18" s="22" t="s">
        <v>99</v>
      </c>
      <c r="AG18" s="22">
        <v>1020737606</v>
      </c>
      <c r="AH18" s="22"/>
      <c r="AI18" s="22" t="s">
        <v>146</v>
      </c>
      <c r="AJ18" s="22"/>
      <c r="AK18" s="22" t="s">
        <v>362</v>
      </c>
      <c r="AL18" s="22">
        <v>353</v>
      </c>
      <c r="AM18" s="22" t="s">
        <v>103</v>
      </c>
      <c r="AN18" s="22">
        <v>0</v>
      </c>
      <c r="AO18" s="22" t="s">
        <v>113</v>
      </c>
      <c r="AP18" s="22">
        <v>0</v>
      </c>
      <c r="AQ18" s="22">
        <v>0</v>
      </c>
      <c r="AR18" s="23">
        <v>44208</v>
      </c>
      <c r="AS18" s="23">
        <v>44561</v>
      </c>
      <c r="AT18" s="23"/>
      <c r="AU18" s="22">
        <v>74</v>
      </c>
      <c r="AV18" s="22">
        <v>74</v>
      </c>
      <c r="AW18" s="22">
        <v>100</v>
      </c>
      <c r="AX18" s="22">
        <v>91.1</v>
      </c>
      <c r="AY18" s="22" t="s">
        <v>354</v>
      </c>
    </row>
    <row r="19" spans="1:51" ht="58" x14ac:dyDescent="0.35">
      <c r="A19" s="11">
        <v>9</v>
      </c>
      <c r="B19" s="24" t="s">
        <v>326</v>
      </c>
      <c r="C19" s="16" t="s">
        <v>69</v>
      </c>
      <c r="D19" s="16" t="s">
        <v>67</v>
      </c>
      <c r="E19" s="16" t="s">
        <v>363</v>
      </c>
      <c r="F19" s="17">
        <v>44391</v>
      </c>
      <c r="G19" s="16" t="s">
        <v>364</v>
      </c>
      <c r="H19" s="16">
        <v>79783812</v>
      </c>
      <c r="I19" s="16" t="s">
        <v>351</v>
      </c>
      <c r="J19" s="16" t="s">
        <v>94</v>
      </c>
      <c r="K19" s="16" t="s">
        <v>264</v>
      </c>
      <c r="L19" s="16" t="s">
        <v>67</v>
      </c>
      <c r="M19" s="16" t="s">
        <v>365</v>
      </c>
      <c r="N19" s="16">
        <v>33000000</v>
      </c>
      <c r="O19" s="16" t="s">
        <v>81</v>
      </c>
      <c r="P19" s="16"/>
      <c r="Q19" s="16" t="s">
        <v>146</v>
      </c>
      <c r="R19" s="16" t="s">
        <v>74</v>
      </c>
      <c r="S19" s="16" t="s">
        <v>99</v>
      </c>
      <c r="T19" s="16">
        <v>94495192</v>
      </c>
      <c r="U19" s="16"/>
      <c r="V19" s="16" t="s">
        <v>146</v>
      </c>
      <c r="W19" s="16" t="s">
        <v>67</v>
      </c>
      <c r="X19" s="16" t="s">
        <v>366</v>
      </c>
      <c r="Y19" s="16" t="s">
        <v>90</v>
      </c>
      <c r="Z19" s="16" t="s">
        <v>121</v>
      </c>
      <c r="AA19" s="16"/>
      <c r="AB19" s="16"/>
      <c r="AC19" s="16" t="s">
        <v>146</v>
      </c>
      <c r="AD19" s="16" t="s">
        <v>67</v>
      </c>
      <c r="AE19" s="16" t="s">
        <v>67</v>
      </c>
      <c r="AF19" s="16" t="s">
        <v>99</v>
      </c>
      <c r="AG19" s="21">
        <v>79792847</v>
      </c>
      <c r="AH19" s="16"/>
      <c r="AI19" s="16" t="s">
        <v>146</v>
      </c>
      <c r="AJ19" s="16" t="s">
        <v>67</v>
      </c>
      <c r="AK19" s="16" t="s">
        <v>367</v>
      </c>
      <c r="AL19" s="16">
        <v>153</v>
      </c>
      <c r="AM19" s="16" t="s">
        <v>103</v>
      </c>
      <c r="AN19" s="16">
        <v>0</v>
      </c>
      <c r="AO19" s="16" t="s">
        <v>113</v>
      </c>
      <c r="AP19" s="16">
        <v>0</v>
      </c>
      <c r="AQ19" s="16">
        <v>0</v>
      </c>
      <c r="AR19" s="17">
        <v>44428</v>
      </c>
      <c r="AS19" s="17">
        <v>44561</v>
      </c>
      <c r="AT19" s="17" t="s">
        <v>67</v>
      </c>
      <c r="AU19" s="22">
        <v>100</v>
      </c>
      <c r="AV19" s="22">
        <v>100</v>
      </c>
      <c r="AW19" s="22">
        <v>100</v>
      </c>
      <c r="AX19" s="22">
        <v>100</v>
      </c>
      <c r="AY19" s="16" t="s">
        <v>368</v>
      </c>
    </row>
    <row r="20" spans="1:51" ht="87" x14ac:dyDescent="0.35">
      <c r="A20" s="11">
        <v>10</v>
      </c>
      <c r="B20" s="24" t="s">
        <v>327</v>
      </c>
      <c r="C20" s="16" t="s">
        <v>69</v>
      </c>
      <c r="D20" s="16"/>
      <c r="E20" s="16" t="s">
        <v>369</v>
      </c>
      <c r="F20" s="17">
        <v>44365</v>
      </c>
      <c r="G20" s="16" t="s">
        <v>350</v>
      </c>
      <c r="H20" s="16">
        <v>79783812</v>
      </c>
      <c r="I20" s="16" t="s">
        <v>351</v>
      </c>
      <c r="J20" s="22" t="s">
        <v>82</v>
      </c>
      <c r="K20" s="16" t="s">
        <v>264</v>
      </c>
      <c r="L20" s="16"/>
      <c r="M20" s="16" t="s">
        <v>370</v>
      </c>
      <c r="N20" s="16">
        <v>2142000</v>
      </c>
      <c r="O20" s="16" t="s">
        <v>81</v>
      </c>
      <c r="P20" s="16"/>
      <c r="Q20" s="16" t="s">
        <v>146</v>
      </c>
      <c r="R20" s="16" t="s">
        <v>74</v>
      </c>
      <c r="S20" s="16" t="s">
        <v>99</v>
      </c>
      <c r="T20" s="16">
        <v>39047327</v>
      </c>
      <c r="U20" s="16"/>
      <c r="V20" s="16" t="s">
        <v>146</v>
      </c>
      <c r="W20" s="16"/>
      <c r="X20" s="16" t="s">
        <v>371</v>
      </c>
      <c r="Y20" s="16" t="s">
        <v>90</v>
      </c>
      <c r="Z20" s="16" t="s">
        <v>121</v>
      </c>
      <c r="AA20" s="16"/>
      <c r="AB20" s="16"/>
      <c r="AC20" s="16" t="s">
        <v>146</v>
      </c>
      <c r="AD20" s="16"/>
      <c r="AE20" s="16"/>
      <c r="AF20" s="16" t="s">
        <v>99</v>
      </c>
      <c r="AG20" s="16">
        <v>52539334</v>
      </c>
      <c r="AH20" s="16"/>
      <c r="AI20" s="16" t="s">
        <v>146</v>
      </c>
      <c r="AJ20" s="16"/>
      <c r="AK20" s="16" t="s">
        <v>343</v>
      </c>
      <c r="AL20" s="16">
        <v>0</v>
      </c>
      <c r="AM20" s="16" t="s">
        <v>103</v>
      </c>
      <c r="AN20" s="16">
        <v>0</v>
      </c>
      <c r="AO20" s="22" t="s">
        <v>80</v>
      </c>
      <c r="AP20" s="16">
        <v>3213000</v>
      </c>
      <c r="AQ20" s="16">
        <v>0</v>
      </c>
      <c r="AR20" s="17">
        <v>44365</v>
      </c>
      <c r="AS20" s="17"/>
      <c r="AT20" s="17"/>
      <c r="AU20" s="21">
        <v>100</v>
      </c>
      <c r="AV20" s="21">
        <v>100</v>
      </c>
      <c r="AW20" s="22">
        <v>100</v>
      </c>
      <c r="AX20" s="22">
        <v>100</v>
      </c>
      <c r="AY20" s="16" t="s">
        <v>372</v>
      </c>
    </row>
    <row r="21" spans="1:51" x14ac:dyDescent="0.35">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H21" s="2" t="s">
        <v>67</v>
      </c>
      <c r="AI21" s="2" t="s">
        <v>67</v>
      </c>
      <c r="AJ21" s="2" t="s">
        <v>67</v>
      </c>
      <c r="AK21" s="2" t="s">
        <v>67</v>
      </c>
      <c r="AL21" s="2" t="s">
        <v>67</v>
      </c>
      <c r="AM21" s="2" t="s">
        <v>67</v>
      </c>
      <c r="AN21" s="2" t="s">
        <v>67</v>
      </c>
      <c r="AO21" s="2" t="s">
        <v>67</v>
      </c>
      <c r="AP21" s="2" t="s">
        <v>67</v>
      </c>
      <c r="AQ21" s="2" t="s">
        <v>67</v>
      </c>
      <c r="AR21" s="2" t="s">
        <v>67</v>
      </c>
      <c r="AS21" s="2" t="s">
        <v>67</v>
      </c>
      <c r="AT21" s="2" t="s">
        <v>67</v>
      </c>
      <c r="AU21" s="2" t="s">
        <v>67</v>
      </c>
      <c r="AV21" s="2" t="s">
        <v>67</v>
      </c>
      <c r="AW21" s="2" t="s">
        <v>67</v>
      </c>
      <c r="AX21" s="2" t="s">
        <v>67</v>
      </c>
      <c r="AY21" s="2" t="s">
        <v>67</v>
      </c>
    </row>
    <row r="22" spans="1:51" x14ac:dyDescent="0.35">
      <c r="A22" s="1">
        <v>999999</v>
      </c>
      <c r="B22" t="s">
        <v>68</v>
      </c>
      <c r="C22" s="2" t="s">
        <v>67</v>
      </c>
      <c r="D22" s="2" t="s">
        <v>67</v>
      </c>
      <c r="E22" s="2" t="s">
        <v>67</v>
      </c>
      <c r="F22" s="2" t="s">
        <v>67</v>
      </c>
      <c r="G22" s="3"/>
      <c r="H22" s="3"/>
      <c r="I22" s="3"/>
      <c r="J22" s="2" t="s">
        <v>67</v>
      </c>
      <c r="K22" s="2" t="s">
        <v>67</v>
      </c>
      <c r="L22" s="2" t="s">
        <v>67</v>
      </c>
      <c r="M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H22" s="2" t="s">
        <v>67</v>
      </c>
      <c r="AI22" s="2" t="s">
        <v>67</v>
      </c>
      <c r="AJ22" s="2" t="s">
        <v>67</v>
      </c>
      <c r="AK22" s="2" t="s">
        <v>67</v>
      </c>
      <c r="AL22" s="2" t="s">
        <v>67</v>
      </c>
      <c r="AM22" s="2" t="s">
        <v>67</v>
      </c>
      <c r="AO22" s="2" t="s">
        <v>67</v>
      </c>
      <c r="AQ22" s="2" t="s">
        <v>67</v>
      </c>
      <c r="AR22" s="2" t="s">
        <v>67</v>
      </c>
      <c r="AS22" s="2" t="s">
        <v>67</v>
      </c>
      <c r="AT22" s="2" t="s">
        <v>67</v>
      </c>
      <c r="AU22" s="2" t="s">
        <v>67</v>
      </c>
      <c r="AV22" s="2" t="s">
        <v>67</v>
      </c>
      <c r="AW22" s="2" t="s">
        <v>67</v>
      </c>
      <c r="AX22" s="2" t="s">
        <v>67</v>
      </c>
      <c r="AY22" s="2" t="s">
        <v>67</v>
      </c>
    </row>
    <row r="351012" spans="1:10" x14ac:dyDescent="0.35">
      <c r="A351012" t="s">
        <v>69</v>
      </c>
      <c r="B351012" t="s">
        <v>70</v>
      </c>
      <c r="C351012" t="s">
        <v>242</v>
      </c>
      <c r="D351012" t="s">
        <v>73</v>
      </c>
      <c r="E351012" t="s">
        <v>74</v>
      </c>
      <c r="F351012" t="s">
        <v>75</v>
      </c>
      <c r="G351012" t="s">
        <v>78</v>
      </c>
      <c r="H351012" t="s">
        <v>75</v>
      </c>
      <c r="I351012" t="s">
        <v>79</v>
      </c>
      <c r="J351012" t="s">
        <v>80</v>
      </c>
    </row>
    <row r="351013" spans="1:10" x14ac:dyDescent="0.35">
      <c r="A351013" t="s">
        <v>81</v>
      </c>
      <c r="B351013" t="s">
        <v>82</v>
      </c>
      <c r="C351013" t="s">
        <v>243</v>
      </c>
      <c r="D351013" t="s">
        <v>85</v>
      </c>
      <c r="E351013" t="s">
        <v>86</v>
      </c>
      <c r="F351013" t="s">
        <v>87</v>
      </c>
      <c r="G351013" t="s">
        <v>90</v>
      </c>
      <c r="H351013" t="s">
        <v>91</v>
      </c>
      <c r="I351013" t="s">
        <v>92</v>
      </c>
      <c r="J351013" t="s">
        <v>93</v>
      </c>
    </row>
    <row r="351014" spans="1:10" x14ac:dyDescent="0.35">
      <c r="B351014" t="s">
        <v>94</v>
      </c>
      <c r="C351014" t="s">
        <v>244</v>
      </c>
      <c r="D351014" t="s">
        <v>97</v>
      </c>
      <c r="E351014" t="s">
        <v>98</v>
      </c>
      <c r="F351014" t="s">
        <v>99</v>
      </c>
      <c r="G351014" t="s">
        <v>102</v>
      </c>
      <c r="H351014" t="s">
        <v>99</v>
      </c>
      <c r="I351014" t="s">
        <v>103</v>
      </c>
      <c r="J351014" t="s">
        <v>104</v>
      </c>
    </row>
    <row r="351015" spans="1:10" x14ac:dyDescent="0.35">
      <c r="B351015" t="s">
        <v>105</v>
      </c>
      <c r="C351015" t="s">
        <v>245</v>
      </c>
      <c r="D351015" t="s">
        <v>108</v>
      </c>
      <c r="E351015" t="s">
        <v>109</v>
      </c>
      <c r="F351015" t="s">
        <v>110</v>
      </c>
      <c r="G351015" t="s">
        <v>109</v>
      </c>
      <c r="H351015" t="s">
        <v>110</v>
      </c>
      <c r="J351015" t="s">
        <v>113</v>
      </c>
    </row>
    <row r="351016" spans="1:10" x14ac:dyDescent="0.35">
      <c r="B351016" t="s">
        <v>114</v>
      </c>
      <c r="C351016" t="s">
        <v>246</v>
      </c>
      <c r="D351016" t="s">
        <v>117</v>
      </c>
      <c r="F351016" t="s">
        <v>118</v>
      </c>
      <c r="H351016" t="s">
        <v>121</v>
      </c>
    </row>
    <row r="351017" spans="1:10" x14ac:dyDescent="0.35">
      <c r="B351017" t="s">
        <v>122</v>
      </c>
      <c r="C351017" t="s">
        <v>247</v>
      </c>
      <c r="D351017" t="s">
        <v>125</v>
      </c>
    </row>
    <row r="351018" spans="1:10" x14ac:dyDescent="0.35">
      <c r="B351018" t="s">
        <v>128</v>
      </c>
      <c r="C351018" t="s">
        <v>248</v>
      </c>
      <c r="D351018" t="s">
        <v>130</v>
      </c>
    </row>
    <row r="351019" spans="1:10" x14ac:dyDescent="0.35">
      <c r="B351019" t="s">
        <v>132</v>
      </c>
      <c r="C351019" t="s">
        <v>249</v>
      </c>
      <c r="D351019" t="s">
        <v>134</v>
      </c>
    </row>
    <row r="351020" spans="1:10" x14ac:dyDescent="0.35">
      <c r="B351020" t="s">
        <v>136</v>
      </c>
      <c r="C351020" t="s">
        <v>250</v>
      </c>
      <c r="D351020" t="s">
        <v>138</v>
      </c>
    </row>
    <row r="351021" spans="1:10" x14ac:dyDescent="0.35">
      <c r="B351021" t="s">
        <v>140</v>
      </c>
      <c r="C351021" t="s">
        <v>251</v>
      </c>
      <c r="D351021" t="s">
        <v>142</v>
      </c>
    </row>
    <row r="351022" spans="1:10" x14ac:dyDescent="0.35">
      <c r="B351022" t="s">
        <v>144</v>
      </c>
      <c r="C351022" t="s">
        <v>252</v>
      </c>
      <c r="D351022" t="s">
        <v>146</v>
      </c>
    </row>
    <row r="351023" spans="1:10" x14ac:dyDescent="0.35">
      <c r="B351023" t="s">
        <v>148</v>
      </c>
      <c r="C351023" t="s">
        <v>253</v>
      </c>
    </row>
    <row r="351024" spans="1:10" x14ac:dyDescent="0.35">
      <c r="B351024" t="s">
        <v>151</v>
      </c>
      <c r="C351024" t="s">
        <v>254</v>
      </c>
    </row>
    <row r="351025" spans="2:3" x14ac:dyDescent="0.35">
      <c r="B351025" t="s">
        <v>154</v>
      </c>
      <c r="C351025" t="s">
        <v>255</v>
      </c>
    </row>
    <row r="351026" spans="2:3" x14ac:dyDescent="0.35">
      <c r="B351026" t="s">
        <v>157</v>
      </c>
      <c r="C351026" t="s">
        <v>256</v>
      </c>
    </row>
    <row r="351027" spans="2:3" x14ac:dyDescent="0.35">
      <c r="B351027" t="s">
        <v>160</v>
      </c>
      <c r="C351027" t="s">
        <v>257</v>
      </c>
    </row>
    <row r="351028" spans="2:3" x14ac:dyDescent="0.35">
      <c r="B351028" t="s">
        <v>163</v>
      </c>
      <c r="C351028" t="s">
        <v>258</v>
      </c>
    </row>
    <row r="351029" spans="2:3" x14ac:dyDescent="0.35">
      <c r="B351029" t="s">
        <v>166</v>
      </c>
      <c r="C351029" t="s">
        <v>259</v>
      </c>
    </row>
    <row r="351030" spans="2:3" x14ac:dyDescent="0.35">
      <c r="B351030" t="s">
        <v>169</v>
      </c>
      <c r="C351030" t="s">
        <v>260</v>
      </c>
    </row>
    <row r="351031" spans="2:3" x14ac:dyDescent="0.35">
      <c r="B351031" t="s">
        <v>172</v>
      </c>
      <c r="C351031" t="s">
        <v>261</v>
      </c>
    </row>
    <row r="351032" spans="2:3" x14ac:dyDescent="0.35">
      <c r="B351032" t="s">
        <v>175</v>
      </c>
      <c r="C351032" t="s">
        <v>262</v>
      </c>
    </row>
    <row r="351033" spans="2:3" x14ac:dyDescent="0.35">
      <c r="B351033" t="s">
        <v>177</v>
      </c>
      <c r="C351033" t="s">
        <v>263</v>
      </c>
    </row>
    <row r="351034" spans="2:3" x14ac:dyDescent="0.35">
      <c r="B351034" t="s">
        <v>179</v>
      </c>
      <c r="C351034" t="s">
        <v>264</v>
      </c>
    </row>
    <row r="351035" spans="2:3" x14ac:dyDescent="0.35">
      <c r="B351035" t="s">
        <v>181</v>
      </c>
      <c r="C351035" t="s">
        <v>265</v>
      </c>
    </row>
    <row r="351036" spans="2:3" x14ac:dyDescent="0.35">
      <c r="B351036" t="s">
        <v>183</v>
      </c>
      <c r="C351036" t="s">
        <v>266</v>
      </c>
    </row>
    <row r="351037" spans="2:3" x14ac:dyDescent="0.35">
      <c r="B351037" t="s">
        <v>185</v>
      </c>
      <c r="C351037" t="s">
        <v>267</v>
      </c>
    </row>
    <row r="351038" spans="2:3" x14ac:dyDescent="0.35">
      <c r="B351038" t="s">
        <v>187</v>
      </c>
      <c r="C351038" t="s">
        <v>268</v>
      </c>
    </row>
    <row r="351039" spans="2:3" x14ac:dyDescent="0.35">
      <c r="B351039" t="s">
        <v>189</v>
      </c>
      <c r="C351039" t="s">
        <v>269</v>
      </c>
    </row>
    <row r="351040" spans="2:3" x14ac:dyDescent="0.35">
      <c r="B351040" t="s">
        <v>191</v>
      </c>
      <c r="C351040" t="s">
        <v>270</v>
      </c>
    </row>
    <row r="351041" spans="2:3" x14ac:dyDescent="0.35">
      <c r="B351041" t="s">
        <v>193</v>
      </c>
      <c r="C351041" t="s">
        <v>271</v>
      </c>
    </row>
    <row r="351042" spans="2:3" x14ac:dyDescent="0.35">
      <c r="B351042" t="s">
        <v>195</v>
      </c>
      <c r="C351042" t="s">
        <v>123</v>
      </c>
    </row>
    <row r="351043" spans="2:3" x14ac:dyDescent="0.35">
      <c r="B351043" t="s">
        <v>197</v>
      </c>
    </row>
    <row r="351044" spans="2:3" x14ac:dyDescent="0.35">
      <c r="B351044" t="s">
        <v>199</v>
      </c>
    </row>
    <row r="351045" spans="2:3" x14ac:dyDescent="0.35">
      <c r="B351045" t="s">
        <v>201</v>
      </c>
    </row>
    <row r="351046" spans="2:3" x14ac:dyDescent="0.35">
      <c r="B351046" t="s">
        <v>203</v>
      </c>
    </row>
    <row r="351047" spans="2:3" x14ac:dyDescent="0.35">
      <c r="B351047" t="s">
        <v>205</v>
      </c>
    </row>
    <row r="351048" spans="2:3" x14ac:dyDescent="0.35">
      <c r="B351048" t="s">
        <v>207</v>
      </c>
    </row>
    <row r="351049" spans="2:3" x14ac:dyDescent="0.35">
      <c r="B351049" t="s">
        <v>209</v>
      </c>
    </row>
    <row r="351050" spans="2:3" x14ac:dyDescent="0.35">
      <c r="B351050" t="s">
        <v>211</v>
      </c>
    </row>
    <row r="351051" spans="2:3" x14ac:dyDescent="0.35">
      <c r="B351051" t="s">
        <v>213</v>
      </c>
    </row>
    <row r="351052" spans="2:3" x14ac:dyDescent="0.35">
      <c r="B351052" t="s">
        <v>215</v>
      </c>
    </row>
    <row r="351053" spans="2:3" x14ac:dyDescent="0.35">
      <c r="B351053" t="s">
        <v>217</v>
      </c>
    </row>
    <row r="351054" spans="2:3" x14ac:dyDescent="0.35">
      <c r="B351054" t="s">
        <v>219</v>
      </c>
    </row>
    <row r="351055" spans="2:3" x14ac:dyDescent="0.35">
      <c r="B351055" t="s">
        <v>221</v>
      </c>
    </row>
    <row r="351056" spans="2:3" x14ac:dyDescent="0.35">
      <c r="B351056" t="s">
        <v>223</v>
      </c>
    </row>
    <row r="351057" spans="2:2" x14ac:dyDescent="0.35">
      <c r="B351057" t="s">
        <v>225</v>
      </c>
    </row>
    <row r="351058" spans="2:2" x14ac:dyDescent="0.35">
      <c r="B351058" t="s">
        <v>227</v>
      </c>
    </row>
    <row r="351059" spans="2:2" x14ac:dyDescent="0.35">
      <c r="B351059" t="s">
        <v>229</v>
      </c>
    </row>
    <row r="351060" spans="2:2" x14ac:dyDescent="0.35">
      <c r="B351060" t="s">
        <v>231</v>
      </c>
    </row>
    <row r="351061" spans="2:2" x14ac:dyDescent="0.35">
      <c r="B351061" t="s">
        <v>233</v>
      </c>
    </row>
    <row r="351062" spans="2:2" x14ac:dyDescent="0.35">
      <c r="B351062" t="s">
        <v>235</v>
      </c>
    </row>
  </sheetData>
  <sheetProtection algorithmName="SHA-512" hashValue="2WmzKD6BuUchAUpnuhPsEfap5eNFS4iS9Vf5lRBLF9rkZy4q+4uav9r7nxFoBPR0HmxXtkJNpXPt0ejgdOzezA==" saltValue="9ENhnwoZkLlGfrS91v7NpQ==" spinCount="100000" sheet="1" objects="1" scenarios="1"/>
  <mergeCells count="3">
    <mergeCell ref="B8:AY8"/>
    <mergeCell ref="D1:F1"/>
    <mergeCell ref="D2:F3"/>
  </mergeCells>
  <phoneticPr fontId="4" type="noConversion"/>
  <dataValidations count="113">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3 E15:E20"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0"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G15:G20"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H15:H20"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I15:I20" xr:uid="{00000000-0002-0000-0100-000006000000}">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0"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2 M15:M20"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2 N15:N20"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0" xr:uid="{00000000-0002-0000-0100-00000D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2 T15:T20"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0" xr:uid="{00000000-0002-0000-01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0"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2 X15:X20" xr:uid="{00000000-0002-0000-0100-00001500000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0"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0" xr:uid="{00000000-0002-0000-0100-000019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0"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0" xr:uid="{00000000-0002-0000-0100-00001C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AG15:AG20"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0" xr:uid="{00000000-0002-0000-0100-00001F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0"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AK15:AK20"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0" xr:uid="{00000000-0002-0000-01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0"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2 AO15:AO18 AO20" xr:uid="{00000000-0002-0000-0100-000026000000}">
      <formula1>$J$351011:$J$351015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0"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0"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0"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0"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0"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0"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0"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X15:AX20 AW11:AW20"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4"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2 AY15:AY20"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2:I22"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2" xr:uid="{B1FF82CD-0514-4387-B493-C68A66E2BDE1}">
      <formula1>$A$351005:$A$351007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2" xr:uid="{7097FCB6-41DE-49B2-A64C-39067A2060BB}">
      <formula1>$B$351005:$B$351056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2" xr:uid="{AF7E6F3D-141B-4CC8-ADB6-5F12692E78BF}">
      <formula1>$C$351005:$C$351036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2" xr:uid="{10B4E62C-C90F-41B0-B071-D980823BFBAC}">
      <formula1>$A$351005:$A$351007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2" xr:uid="{2394949C-9227-4E1E-AEA8-3D570E2D1F2B}">
      <formula1>$D$351005:$D$351016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2" xr:uid="{F25D5F90-E07E-43E5-9424-AB21AF20C4D6}">
      <formula1>$E$351005:$E$351009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2" xr:uid="{F7100857-EF60-4C3C-A2D9-6A55314409A5}">
      <formula1>$F$351005:$F$351010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2" xr:uid="{5E81CFD3-5E30-417A-B24B-8A153EE4195B}">
      <formula1>$D$351005:$D$351016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2" xr:uid="{8E7220C8-7A71-4B64-9CEF-EECCC141E71F}">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2" xr:uid="{8D38D0D5-4131-44BA-829A-0C877BEB1D65}">
      <formula1>$H$351005:$H$351010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2" xr:uid="{80482FC6-62A9-4A0F-B9A9-993A17D8AA09}">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2" xr:uid="{F8F16CE5-C172-4BD8-92A1-F24200614FBF}">
      <formula1>$H$351005:$H$351010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2" xr:uid="{7C35E5EA-0250-4A17-BA21-79DB5DE3E2FA}">
      <formula1>$D$351005:$D$351016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2" xr:uid="{20E78EE5-F1B2-4191-A30F-E768BE3D81E5}">
      <formula1>$I$351005:$I$351008</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Y11 AY13:AY14" xr:uid="{3336AFBE-47B2-4A0B-BAE2-5F66F43C83C7}">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K12:AK14" xr:uid="{53D7C9F2-64D8-4CE0-9EE3-943A8B05702F}">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3:C14" xr:uid="{477B623A-E000-4AE4-8BB7-84AD40850FC0}">
      <formula1>$A$351010:$A$351012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3:J14" xr:uid="{10C2FF2F-2BBA-4BCB-B039-8A924D0E500C}">
      <formula1>$B$351010:$B$351061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3:K14" xr:uid="{AF73EEBF-177B-46A6-9776-5F1CAF193FE6}">
      <formula1>$C$351010:$C$351041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O14" xr:uid="{C32E8983-BA60-41EB-97C8-719827BFCB0B}">
      <formula1>$A$351010:$A$351012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3:Q14" xr:uid="{F78CDAEA-D0F2-40BE-B775-60046FC8E7F4}">
      <formula1>$D$351010:$D$351021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R14" xr:uid="{457D4833-C93F-4E80-ABF4-FF617EC480A3}">
      <formula1>$E$351010:$E$351014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3:S14" xr:uid="{A2093519-3C83-4C96-A733-6FBC6D10D313}">
      <formula1>$F$351010:$F$351015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V14" xr:uid="{3F7DBDEC-1BB2-4D1F-AF43-9A2D00763604}">
      <formula1>$D$351010:$D$351021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Y14" xr:uid="{C2E429D9-F240-4D81-946A-865CD9C850CC}">
      <formula1>$G$351010:$G$351014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3:Z14" xr:uid="{9349C2A0-D95E-4306-9B09-F232DCB15C53}">
      <formula1>$H$351010:$H$351015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AC14" xr:uid="{3CC512A4-B97A-4989-8AED-84E5B06BE720}">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AF14" xr:uid="{2E108D16-96A9-4A1C-AE3D-461E99066269}">
      <formula1>$H$351010:$H$351015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3:AI14" xr:uid="{C832F56C-FB69-48F8-B8BD-4E1C8365FE2C}">
      <formula1>$D$351010:$D$351021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3:AM14" xr:uid="{CF63C7D9-6D7B-4A52-88FB-345B1285ED4A}">
      <formula1>$I$351010:$I$351013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3:AO14" xr:uid="{83A45494-4093-4FEC-923C-AC05103ED2BD}">
      <formula1>$J$351010:$J$351014</formula1>
    </dataValidation>
    <dataValidation type="textLength" allowBlank="1" showInputMessage="1" error="Escriba un texto " promptTitle="Cualquier contenido" prompt=" Registre COMPLETO nombres y apellidos del Contratista si es Persona Natural, o la razón social si es Persona Jurídica." sqref="X13:X14" xr:uid="{0D564882-95E4-4ABD-A679-353FC591C629}">
      <formula1>0</formula1>
      <formula2>3500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4" xr:uid="{7F2D80C8-C2D9-40FF-AAA4-BD89773FBA69}">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M14" xr:uid="{D87DFB92-6931-4F95-802C-3A8B54DD0AA4}">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5 C19:C20" xr:uid="{6355F891-910D-4CCF-BD91-20ACE6C0BDFA}">
      <formula1>$A$351003:$A$351005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5 J19:J20" xr:uid="{FEA88AB7-1204-444C-8EC2-20AE7379C792}">
      <formula1>$B$351003:$B$351054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5 K19:K20" xr:uid="{8285F87F-E4A3-4474-98B3-51D78A9E535E}">
      <formula1>$C$351003:$C$351034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5 O19:O20" xr:uid="{C6804A10-DA87-4A25-A691-5D23AC7BEEA4}">
      <formula1>$A$351003:$A$351005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5 Q19:Q20" xr:uid="{C1CC54B4-C0F4-4AB1-93B3-9B67A809E308}">
      <formula1>$D$351003:$D$351014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5 R19:R20" xr:uid="{5397604A-2052-4A7F-B040-86E7D7488EC4}">
      <formula1>$E$351003:$E$351007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5 S19:S20" xr:uid="{C668FC96-C621-4D2F-84CC-F6A6EA97CF5A}">
      <formula1>$F$351003:$F$351008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5 V19:V20" xr:uid="{9D455D03-B75C-4A1F-B925-BAD772B36850}">
      <formula1>$D$351003:$D$351014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5 Y19:Y20" xr:uid="{1C3001BD-B58B-4E4C-8E12-44A5793D3BC7}">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5 Z19:Z20" xr:uid="{CFAC9C6F-A842-42DC-8C84-E88BAE8EFFDB}">
      <formula1>$H$351003:$H$351008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5 AC19:AC20" xr:uid="{BD826F99-08C7-4D90-A2A2-CAD74AEC6B4B}">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5 AF19:AF20" xr:uid="{5F9A3663-E261-485D-B414-5F20603C71C9}">
      <formula1>$H$351003:$H$351008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5 AI19:AI20" xr:uid="{2381C7DC-DC1B-4A53-9431-93F6BF12376F}">
      <formula1>$D$351003:$D$351014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5 AM19:AM20" xr:uid="{F479A738-2A70-43D8-AD7D-AC2E8ADADA00}">
      <formula1>$I$351003:$I$351006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6 C18" xr:uid="{DCED14E1-9AAA-461A-9147-A96CF81FE3CD}">
      <formula1>$A$351006:$A$351008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6 J18" xr:uid="{47FCA0EF-2418-44B7-9579-D571E00999D8}">
      <formula1>$B$351006:$B$351057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6 K18" xr:uid="{6FA41977-1FDE-4282-8126-1240D582973A}">
      <formula1>$C$351006:$C$351037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6 O18" xr:uid="{879AC4F0-42B4-4B75-9230-8EEFC78EB2F7}">
      <formula1>$A$351006:$A$351008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6 Q18" xr:uid="{38EDA58F-00B7-4F3F-8AE4-461778574AB7}">
      <formula1>$D$351006:$D$351017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6 R18" xr:uid="{C7639BF4-6A1F-40D5-94DB-37A945553759}">
      <formula1>$E$351006:$E$351010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6 S18" xr:uid="{E545EF3C-38C9-4BA0-9755-D734FE712015}">
      <formula1>$F$351006:$F$351011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6 V18" xr:uid="{38B301E5-ED73-4449-920E-D21F3C874D1D}">
      <formula1>$D$351006:$D$351017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6 Y18" xr:uid="{F1C927D7-66CE-4FDD-91C4-FFAD5B7E864A}">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6 Z18" xr:uid="{57031236-337D-44B6-ACF9-41D026C4BB19}">
      <formula1>$H$351006:$H$351011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6 AC18" xr:uid="{4EE32641-7F65-4909-94EB-01EFF30B4669}">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6 AF18" xr:uid="{008B25A0-A894-4D77-B0D2-4ED9B4AEA8FB}">
      <formula1>$H$351006:$H$351011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6 AI18" xr:uid="{A40E230B-077B-4586-892F-C6E2B4DD45E7}">
      <formula1>$D$351006:$D$351017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6 AM18" xr:uid="{DDD86EAF-CD7C-4120-AD3C-4C595A6F5ACB}">
      <formula1>$I$351006:$I$351009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7" xr:uid="{A94B0904-BFAB-4AD5-A637-0A4145439FAB}">
      <formula1>$A$351004:$A$351006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7" xr:uid="{C9F05A14-CDB2-4606-8E91-BEED6A920EE6}">
      <formula1>$B$351004:$B$351055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7" xr:uid="{249A1F03-8FB2-4F09-B66A-F3F37FFD747F}">
      <formula1>$C$351004:$C$351035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7" xr:uid="{F95B2B9A-1B91-4CFC-A1E2-24F4FB069DAF}">
      <formula1>$A$351004:$A$351006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7" xr:uid="{9A52DBB8-9065-4AD5-8A33-568DCE9256FD}">
      <formula1>$D$351004:$D$351015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7" xr:uid="{78E6E9FD-E72D-4806-BFE1-4ECDAD0DD48E}">
      <formula1>$E$351004:$E$351008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7" xr:uid="{8AF1C8DE-8C15-4E9D-8276-279B2FEE116A}">
      <formula1>$F$351004:$F$351009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7" xr:uid="{3E6A3BE7-000C-4F89-9C6D-BD87B38DAFA7}">
      <formula1>$D$351004:$D$351015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7" xr:uid="{4CABB4A3-85A8-4278-8C01-0201A8C44B07}">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7" xr:uid="{66337D09-B994-4CE4-ADA1-69FFDD8051C8}">
      <formula1>$H$351004:$H$351009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7" xr:uid="{68750DFF-74C3-4B45-B18A-88CD773D07B6}">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7" xr:uid="{1B0D20A4-29E2-46B4-8FC7-F5C80D5A1C4E}">
      <formula1>$H$351004:$H$351009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7" xr:uid="{5594EF69-D9CF-4E70-BBD3-0ACA979864D2}">
      <formula1>$D$351004:$D$351015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7" xr:uid="{F8E3F782-0586-47D4-B254-16E6C56DE4E8}">
      <formula1>$I$351004:$I$351007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9" xr:uid="{5ABB2AB5-EFAD-4B58-BD54-848F1EE600CF}">
      <formula1>$J$351003:$J$351007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showGridLines="0" workbookViewId="0">
      <selection activeCell="C17" sqref="C17"/>
    </sheetView>
  </sheetViews>
  <sheetFormatPr baseColWidth="10" defaultColWidth="8.90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43.90625" customWidth="1"/>
    <col min="19" max="19" width="29" customWidth="1"/>
    <col min="20" max="20" width="23" customWidth="1"/>
    <col min="21" max="21" width="19" customWidth="1"/>
    <col min="23" max="256" width="8" hidden="1"/>
  </cols>
  <sheetData>
    <row r="1" spans="1:21" x14ac:dyDescent="0.35">
      <c r="B1" s="1" t="s">
        <v>0</v>
      </c>
      <c r="C1" s="1">
        <v>59</v>
      </c>
      <c r="D1" s="7" t="s">
        <v>1</v>
      </c>
      <c r="E1" s="8"/>
      <c r="F1" s="8"/>
    </row>
    <row r="2" spans="1:21" x14ac:dyDescent="0.35">
      <c r="B2" s="1" t="s">
        <v>2</v>
      </c>
      <c r="C2" s="1">
        <v>425</v>
      </c>
      <c r="D2" s="9" t="s">
        <v>272</v>
      </c>
      <c r="E2" s="10"/>
      <c r="F2" s="10"/>
    </row>
    <row r="3" spans="1:21" x14ac:dyDescent="0.35">
      <c r="B3" s="1" t="s">
        <v>4</v>
      </c>
      <c r="C3" s="1">
        <v>1</v>
      </c>
      <c r="D3" s="9"/>
      <c r="E3" s="10"/>
      <c r="F3" s="10"/>
    </row>
    <row r="4" spans="1:21" x14ac:dyDescent="0.35">
      <c r="B4" s="1" t="s">
        <v>5</v>
      </c>
      <c r="C4" s="1">
        <v>60</v>
      </c>
    </row>
    <row r="5" spans="1:21" x14ac:dyDescent="0.35">
      <c r="B5" s="1" t="s">
        <v>6</v>
      </c>
      <c r="C5" s="4">
        <v>44561</v>
      </c>
    </row>
    <row r="6" spans="1:21" x14ac:dyDescent="0.35">
      <c r="B6" s="1" t="s">
        <v>7</v>
      </c>
      <c r="C6" s="1">
        <v>1</v>
      </c>
      <c r="D6" s="1" t="s">
        <v>8</v>
      </c>
    </row>
    <row r="8" spans="1:21" x14ac:dyDescent="0.35">
      <c r="A8" s="1" t="s">
        <v>9</v>
      </c>
      <c r="B8" s="5" t="s">
        <v>273</v>
      </c>
      <c r="C8" s="6"/>
      <c r="D8" s="6"/>
      <c r="E8" s="6"/>
      <c r="F8" s="6"/>
      <c r="G8" s="6"/>
      <c r="H8" s="6"/>
      <c r="I8" s="6"/>
      <c r="J8" s="6"/>
      <c r="K8" s="6"/>
      <c r="L8" s="6"/>
      <c r="M8" s="6"/>
      <c r="N8" s="6"/>
      <c r="O8" s="6"/>
      <c r="P8" s="6"/>
      <c r="Q8" s="6"/>
      <c r="R8" s="6"/>
      <c r="S8" s="6"/>
      <c r="T8" s="6"/>
      <c r="U8" s="6"/>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s="12" customFormat="1" ht="29" x14ac:dyDescent="0.35">
      <c r="A11" s="11">
        <v>1</v>
      </c>
      <c r="B11" s="12" t="s">
        <v>66</v>
      </c>
      <c r="C11" s="13" t="s">
        <v>69</v>
      </c>
      <c r="D11" s="13" t="s">
        <v>67</v>
      </c>
      <c r="E11" s="13" t="s">
        <v>280</v>
      </c>
      <c r="F11" s="13">
        <v>30</v>
      </c>
      <c r="G11" s="13" t="s">
        <v>373</v>
      </c>
      <c r="H11" s="13">
        <v>19427408</v>
      </c>
      <c r="I11" s="13" t="s">
        <v>374</v>
      </c>
      <c r="J11" s="14">
        <v>44544</v>
      </c>
      <c r="K11" s="13" t="s">
        <v>86</v>
      </c>
      <c r="L11" s="13" t="s">
        <v>75</v>
      </c>
      <c r="M11" s="13"/>
      <c r="N11" s="13">
        <v>830004748</v>
      </c>
      <c r="O11" s="13" t="s">
        <v>85</v>
      </c>
      <c r="P11" s="13" t="s">
        <v>67</v>
      </c>
      <c r="Q11" s="13" t="s">
        <v>375</v>
      </c>
      <c r="R11" s="13" t="s">
        <v>376</v>
      </c>
      <c r="S11" s="13">
        <v>9996000</v>
      </c>
      <c r="T11" s="13">
        <v>30</v>
      </c>
      <c r="U11" s="13"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280</v>
      </c>
      <c r="C351003" t="s">
        <v>74</v>
      </c>
      <c r="D351003" t="s">
        <v>75</v>
      </c>
      <c r="E351003" t="s">
        <v>73</v>
      </c>
    </row>
    <row r="351004" spans="1:5" x14ac:dyDescent="0.35">
      <c r="A351004" t="s">
        <v>81</v>
      </c>
      <c r="B351004" t="s">
        <v>281</v>
      </c>
      <c r="C351004" t="s">
        <v>86</v>
      </c>
      <c r="D351004" t="s">
        <v>87</v>
      </c>
      <c r="E351004" t="s">
        <v>85</v>
      </c>
    </row>
    <row r="351005" spans="1:5" x14ac:dyDescent="0.35">
      <c r="B351005" t="s">
        <v>123</v>
      </c>
      <c r="C351005" t="s">
        <v>98</v>
      </c>
      <c r="D351005" t="s">
        <v>99</v>
      </c>
      <c r="E351005" t="s">
        <v>97</v>
      </c>
    </row>
    <row r="351006" spans="1:5" x14ac:dyDescent="0.35">
      <c r="C351006" t="s">
        <v>109</v>
      </c>
      <c r="D351006" t="s">
        <v>110</v>
      </c>
      <c r="E351006" t="s">
        <v>108</v>
      </c>
    </row>
    <row r="351007" spans="1:5" x14ac:dyDescent="0.35">
      <c r="D351007" t="s">
        <v>118</v>
      </c>
      <c r="E351007" t="s">
        <v>117</v>
      </c>
    </row>
    <row r="351008" spans="1:5" x14ac:dyDescent="0.35">
      <c r="E351008" t="s">
        <v>125</v>
      </c>
    </row>
    <row r="351009" spans="5:5" x14ac:dyDescent="0.35">
      <c r="E351009" t="s">
        <v>130</v>
      </c>
    </row>
    <row r="351010" spans="5:5" x14ac:dyDescent="0.35">
      <c r="E351010" t="s">
        <v>134</v>
      </c>
    </row>
    <row r="351011" spans="5:5" x14ac:dyDescent="0.35">
      <c r="E351011" t="s">
        <v>138</v>
      </c>
    </row>
    <row r="351012" spans="5:5" x14ac:dyDescent="0.35">
      <c r="E351012" t="s">
        <v>142</v>
      </c>
    </row>
    <row r="351013" spans="5:5" x14ac:dyDescent="0.35">
      <c r="E351013" t="s">
        <v>146</v>
      </c>
    </row>
  </sheetData>
  <sheetProtection algorithmName="SHA-512" hashValue="ds2/lLKKoo193QaFknHnWUg3d80NIxMOz0QHPrVK6i6mv6AMtXHitOJinAZVEEJTQPQ+gYCPl6zLvcbGZWs1hQ==" saltValue="FzT4ddHYOvCtT8kFbDeocg==" spinCount="100000" sheet="1" objects="1" scenarios="1"/>
  <mergeCells count="3">
    <mergeCell ref="B8:U8"/>
    <mergeCell ref="D1:F1"/>
    <mergeCell ref="D2:F3"/>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showGridLines="0" workbookViewId="0">
      <selection activeCell="D2" sqref="D2:E3"/>
    </sheetView>
  </sheetViews>
  <sheetFormatPr baseColWidth="10" defaultColWidth="8.90625" defaultRowHeight="14.5" x14ac:dyDescent="0.35"/>
  <cols>
    <col min="2" max="2" width="21" customWidth="1"/>
    <col min="3" max="3" width="32" customWidth="1"/>
    <col min="4" max="4" width="19" customWidth="1"/>
    <col min="5" max="5" width="37.269531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7" t="s">
        <v>1</v>
      </c>
      <c r="E1" s="8"/>
    </row>
    <row r="2" spans="1:43" x14ac:dyDescent="0.35">
      <c r="B2" s="1" t="s">
        <v>2</v>
      </c>
      <c r="C2" s="1">
        <v>426</v>
      </c>
      <c r="D2" s="9" t="s">
        <v>282</v>
      </c>
      <c r="E2" s="10"/>
    </row>
    <row r="3" spans="1:43" x14ac:dyDescent="0.35">
      <c r="B3" s="1" t="s">
        <v>4</v>
      </c>
      <c r="C3" s="1">
        <v>1</v>
      </c>
      <c r="D3" s="9"/>
      <c r="E3" s="10"/>
    </row>
    <row r="4" spans="1:43" x14ac:dyDescent="0.35">
      <c r="B4" s="1" t="s">
        <v>5</v>
      </c>
      <c r="C4" s="1">
        <v>60</v>
      </c>
    </row>
    <row r="5" spans="1:43" x14ac:dyDescent="0.35">
      <c r="B5" s="1" t="s">
        <v>6</v>
      </c>
      <c r="C5" s="4">
        <v>44561</v>
      </c>
    </row>
    <row r="6" spans="1:43" x14ac:dyDescent="0.35">
      <c r="B6" s="1" t="s">
        <v>7</v>
      </c>
      <c r="C6" s="1">
        <v>1</v>
      </c>
      <c r="D6" s="1" t="s">
        <v>8</v>
      </c>
    </row>
    <row r="8" spans="1:43" x14ac:dyDescent="0.35">
      <c r="A8" s="1" t="s">
        <v>9</v>
      </c>
      <c r="B8" s="5" t="s">
        <v>283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12" customFormat="1" ht="101.5" x14ac:dyDescent="0.35">
      <c r="A11" s="11">
        <v>1</v>
      </c>
      <c r="B11" s="12" t="s">
        <v>66</v>
      </c>
      <c r="C11" s="13" t="s">
        <v>81</v>
      </c>
      <c r="D11" s="13" t="s">
        <v>377</v>
      </c>
      <c r="E11" s="13" t="s">
        <v>123</v>
      </c>
      <c r="F11" s="13" t="s">
        <v>67</v>
      </c>
      <c r="G11" s="13" t="s">
        <v>67</v>
      </c>
      <c r="H11" s="13"/>
      <c r="I11" s="13" t="s">
        <v>67</v>
      </c>
      <c r="J11" s="14" t="s">
        <v>67</v>
      </c>
      <c r="K11" s="13" t="s">
        <v>235</v>
      </c>
      <c r="L11" s="13" t="s">
        <v>67</v>
      </c>
      <c r="M11" s="13"/>
      <c r="N11" s="13"/>
      <c r="O11" s="13" t="s">
        <v>146</v>
      </c>
      <c r="P11" s="13" t="s">
        <v>67</v>
      </c>
      <c r="Q11" s="13"/>
      <c r="R11" s="13" t="s">
        <v>67</v>
      </c>
      <c r="S11" s="13" t="s">
        <v>123</v>
      </c>
      <c r="T11" s="13" t="s">
        <v>109</v>
      </c>
      <c r="U11" s="13" t="s">
        <v>67</v>
      </c>
      <c r="V11" s="13"/>
      <c r="W11" s="13"/>
      <c r="X11" s="13" t="s">
        <v>146</v>
      </c>
      <c r="Y11" s="13" t="s">
        <v>67</v>
      </c>
      <c r="Z11" s="13" t="s">
        <v>67</v>
      </c>
      <c r="AA11" s="13" t="s">
        <v>67</v>
      </c>
      <c r="AB11" s="13"/>
      <c r="AC11" s="13"/>
      <c r="AD11" s="13" t="s">
        <v>146</v>
      </c>
      <c r="AE11" s="13" t="s">
        <v>67</v>
      </c>
      <c r="AF11" s="13"/>
      <c r="AG11" s="13" t="s">
        <v>67</v>
      </c>
      <c r="AH11" s="13"/>
      <c r="AI11" s="13"/>
      <c r="AJ11" s="14" t="s">
        <v>67</v>
      </c>
      <c r="AK11" s="14" t="s">
        <v>67</v>
      </c>
      <c r="AL11" s="14" t="s">
        <v>67</v>
      </c>
      <c r="AM11" s="13"/>
      <c r="AN11" s="13"/>
      <c r="AO11" s="13"/>
      <c r="AP11" s="13"/>
      <c r="AQ11" s="13"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298</v>
      </c>
      <c r="C351003" t="s">
        <v>70</v>
      </c>
      <c r="D351003" t="s">
        <v>73</v>
      </c>
      <c r="E351003" t="s">
        <v>76</v>
      </c>
      <c r="F351003" t="s">
        <v>77</v>
      </c>
      <c r="G351003" t="s">
        <v>78</v>
      </c>
      <c r="H351003" t="s">
        <v>75</v>
      </c>
      <c r="I351003" t="s">
        <v>75</v>
      </c>
      <c r="J351003" t="s">
        <v>80</v>
      </c>
    </row>
    <row r="351004" spans="1:10" x14ac:dyDescent="0.35">
      <c r="A351004" t="s">
        <v>81</v>
      </c>
      <c r="B351004" t="s">
        <v>299</v>
      </c>
      <c r="C351004" t="s">
        <v>82</v>
      </c>
      <c r="D351004" t="s">
        <v>85</v>
      </c>
      <c r="E351004" t="s">
        <v>88</v>
      </c>
      <c r="F351004" t="s">
        <v>89</v>
      </c>
      <c r="G351004" t="s">
        <v>90</v>
      </c>
      <c r="H351004" t="s">
        <v>91</v>
      </c>
      <c r="I351004" t="s">
        <v>300</v>
      </c>
      <c r="J351004" t="s">
        <v>93</v>
      </c>
    </row>
    <row r="351005" spans="1:10" x14ac:dyDescent="0.35">
      <c r="B351005" t="s">
        <v>123</v>
      </c>
      <c r="C351005" t="s">
        <v>94</v>
      </c>
      <c r="D351005" t="s">
        <v>97</v>
      </c>
      <c r="E351005" t="s">
        <v>100</v>
      </c>
      <c r="F351005" t="s">
        <v>101</v>
      </c>
      <c r="G351005" t="s">
        <v>102</v>
      </c>
      <c r="H351005" t="s">
        <v>99</v>
      </c>
      <c r="I351005" t="s">
        <v>99</v>
      </c>
      <c r="J351005" t="s">
        <v>104</v>
      </c>
    </row>
    <row r="351006" spans="1:10" x14ac:dyDescent="0.35">
      <c r="C351006" t="s">
        <v>105</v>
      </c>
      <c r="D351006" t="s">
        <v>108</v>
      </c>
      <c r="E351006" t="s">
        <v>111</v>
      </c>
      <c r="F351006" t="s">
        <v>112</v>
      </c>
      <c r="G351006" t="s">
        <v>109</v>
      </c>
      <c r="H351006" t="s">
        <v>110</v>
      </c>
      <c r="I351006" t="s">
        <v>301</v>
      </c>
      <c r="J351006" t="s">
        <v>113</v>
      </c>
    </row>
    <row r="351007" spans="1:10" x14ac:dyDescent="0.35">
      <c r="C351007" t="s">
        <v>114</v>
      </c>
      <c r="D351007" t="s">
        <v>117</v>
      </c>
      <c r="E351007" t="s">
        <v>119</v>
      </c>
      <c r="F351007" t="s">
        <v>120</v>
      </c>
      <c r="H351007" t="s">
        <v>121</v>
      </c>
    </row>
    <row r="351008" spans="1:10" x14ac:dyDescent="0.35">
      <c r="C351008" t="s">
        <v>122</v>
      </c>
      <c r="D351008" t="s">
        <v>125</v>
      </c>
      <c r="E351008" t="s">
        <v>126</v>
      </c>
      <c r="F351008" t="s">
        <v>127</v>
      </c>
    </row>
    <row r="351009" spans="3:6" x14ac:dyDescent="0.35">
      <c r="C351009" t="s">
        <v>128</v>
      </c>
      <c r="D351009" t="s">
        <v>130</v>
      </c>
      <c r="F351009" t="s">
        <v>131</v>
      </c>
    </row>
    <row r="351010" spans="3:6" x14ac:dyDescent="0.35">
      <c r="C351010" t="s">
        <v>132</v>
      </c>
      <c r="D351010" t="s">
        <v>134</v>
      </c>
      <c r="F351010" t="s">
        <v>135</v>
      </c>
    </row>
    <row r="351011" spans="3:6" x14ac:dyDescent="0.35">
      <c r="C351011" t="s">
        <v>136</v>
      </c>
      <c r="D351011" t="s">
        <v>138</v>
      </c>
      <c r="F351011" t="s">
        <v>139</v>
      </c>
    </row>
    <row r="351012" spans="3:6" x14ac:dyDescent="0.35">
      <c r="C351012" t="s">
        <v>140</v>
      </c>
      <c r="D351012" t="s">
        <v>142</v>
      </c>
      <c r="F351012" t="s">
        <v>143</v>
      </c>
    </row>
    <row r="351013" spans="3:6" x14ac:dyDescent="0.35">
      <c r="C351013" t="s">
        <v>144</v>
      </c>
      <c r="D351013" t="s">
        <v>146</v>
      </c>
      <c r="F351013" t="s">
        <v>147</v>
      </c>
    </row>
    <row r="351014" spans="3:6" x14ac:dyDescent="0.35">
      <c r="C351014" t="s">
        <v>148</v>
      </c>
      <c r="F351014" t="s">
        <v>150</v>
      </c>
    </row>
    <row r="351015" spans="3:6" x14ac:dyDescent="0.35">
      <c r="C351015" t="s">
        <v>151</v>
      </c>
      <c r="F351015" t="s">
        <v>153</v>
      </c>
    </row>
    <row r="351016" spans="3:6" x14ac:dyDescent="0.35">
      <c r="C351016" t="s">
        <v>154</v>
      </c>
      <c r="F351016" t="s">
        <v>156</v>
      </c>
    </row>
    <row r="351017" spans="3:6" x14ac:dyDescent="0.35">
      <c r="C351017" t="s">
        <v>157</v>
      </c>
      <c r="F351017" t="s">
        <v>159</v>
      </c>
    </row>
    <row r="351018" spans="3:6" x14ac:dyDescent="0.35">
      <c r="C351018" t="s">
        <v>160</v>
      </c>
      <c r="F351018" t="s">
        <v>162</v>
      </c>
    </row>
    <row r="351019" spans="3:6" x14ac:dyDescent="0.35">
      <c r="C351019" t="s">
        <v>163</v>
      </c>
      <c r="F351019" t="s">
        <v>165</v>
      </c>
    </row>
    <row r="351020" spans="3:6" x14ac:dyDescent="0.35">
      <c r="C351020" t="s">
        <v>166</v>
      </c>
      <c r="F351020" t="s">
        <v>168</v>
      </c>
    </row>
    <row r="351021" spans="3:6" x14ac:dyDescent="0.35">
      <c r="C351021" t="s">
        <v>169</v>
      </c>
      <c r="F351021" t="s">
        <v>171</v>
      </c>
    </row>
    <row r="351022" spans="3:6" x14ac:dyDescent="0.35">
      <c r="C351022" t="s">
        <v>172</v>
      </c>
      <c r="F351022" t="s">
        <v>174</v>
      </c>
    </row>
    <row r="351023" spans="3:6" x14ac:dyDescent="0.35">
      <c r="C351023" t="s">
        <v>175</v>
      </c>
      <c r="F351023" t="s">
        <v>176</v>
      </c>
    </row>
    <row r="351024" spans="3:6" x14ac:dyDescent="0.35">
      <c r="C351024" t="s">
        <v>177</v>
      </c>
      <c r="F351024" t="s">
        <v>178</v>
      </c>
    </row>
    <row r="351025" spans="3:6" x14ac:dyDescent="0.35">
      <c r="C351025" t="s">
        <v>179</v>
      </c>
      <c r="F351025" t="s">
        <v>180</v>
      </c>
    </row>
    <row r="351026" spans="3:6" x14ac:dyDescent="0.35">
      <c r="C351026" t="s">
        <v>181</v>
      </c>
      <c r="F351026" t="s">
        <v>182</v>
      </c>
    </row>
    <row r="351027" spans="3:6" x14ac:dyDescent="0.35">
      <c r="C351027" t="s">
        <v>183</v>
      </c>
      <c r="F351027" t="s">
        <v>184</v>
      </c>
    </row>
    <row r="351028" spans="3:6" x14ac:dyDescent="0.35">
      <c r="C351028" t="s">
        <v>185</v>
      </c>
      <c r="F351028" t="s">
        <v>186</v>
      </c>
    </row>
    <row r="351029" spans="3:6" x14ac:dyDescent="0.35">
      <c r="C351029" t="s">
        <v>187</v>
      </c>
      <c r="F351029" t="s">
        <v>188</v>
      </c>
    </row>
    <row r="351030" spans="3:6" x14ac:dyDescent="0.35">
      <c r="C351030" t="s">
        <v>189</v>
      </c>
      <c r="F351030" t="s">
        <v>190</v>
      </c>
    </row>
    <row r="351031" spans="3:6" x14ac:dyDescent="0.35">
      <c r="C351031" t="s">
        <v>191</v>
      </c>
      <c r="F351031" t="s">
        <v>192</v>
      </c>
    </row>
    <row r="351032" spans="3:6" x14ac:dyDescent="0.35">
      <c r="C351032" t="s">
        <v>193</v>
      </c>
      <c r="F351032" t="s">
        <v>194</v>
      </c>
    </row>
    <row r="351033" spans="3:6" x14ac:dyDescent="0.35">
      <c r="C351033" t="s">
        <v>195</v>
      </c>
      <c r="F351033" t="s">
        <v>196</v>
      </c>
    </row>
    <row r="351034" spans="3:6" x14ac:dyDescent="0.35">
      <c r="C351034" t="s">
        <v>197</v>
      </c>
      <c r="F351034" t="s">
        <v>198</v>
      </c>
    </row>
    <row r="351035" spans="3:6" x14ac:dyDescent="0.35">
      <c r="C351035" t="s">
        <v>199</v>
      </c>
      <c r="F351035" t="s">
        <v>200</v>
      </c>
    </row>
    <row r="351036" spans="3:6" x14ac:dyDescent="0.35">
      <c r="C351036" t="s">
        <v>201</v>
      </c>
      <c r="F351036" t="s">
        <v>202</v>
      </c>
    </row>
    <row r="351037" spans="3:6" x14ac:dyDescent="0.35">
      <c r="C351037" t="s">
        <v>203</v>
      </c>
      <c r="F351037" t="s">
        <v>204</v>
      </c>
    </row>
    <row r="351038" spans="3:6" x14ac:dyDescent="0.35">
      <c r="C351038" t="s">
        <v>205</v>
      </c>
      <c r="F351038" t="s">
        <v>206</v>
      </c>
    </row>
    <row r="351039" spans="3:6" x14ac:dyDescent="0.35">
      <c r="C351039" t="s">
        <v>207</v>
      </c>
      <c r="F351039" t="s">
        <v>208</v>
      </c>
    </row>
    <row r="351040" spans="3:6" x14ac:dyDescent="0.35">
      <c r="C351040" t="s">
        <v>209</v>
      </c>
      <c r="F351040" t="s">
        <v>210</v>
      </c>
    </row>
    <row r="351041" spans="3:6" x14ac:dyDescent="0.35">
      <c r="C351041" t="s">
        <v>211</v>
      </c>
      <c r="F351041" t="s">
        <v>212</v>
      </c>
    </row>
    <row r="351042" spans="3:6" x14ac:dyDescent="0.35">
      <c r="C351042" t="s">
        <v>213</v>
      </c>
      <c r="F351042" t="s">
        <v>214</v>
      </c>
    </row>
    <row r="351043" spans="3:6" x14ac:dyDescent="0.35">
      <c r="C351043" t="s">
        <v>215</v>
      </c>
      <c r="F351043" t="s">
        <v>216</v>
      </c>
    </row>
    <row r="351044" spans="3:6" x14ac:dyDescent="0.35">
      <c r="C351044" t="s">
        <v>217</v>
      </c>
      <c r="F351044" t="s">
        <v>218</v>
      </c>
    </row>
    <row r="351045" spans="3:6" x14ac:dyDescent="0.35">
      <c r="C351045" t="s">
        <v>219</v>
      </c>
      <c r="F351045" t="s">
        <v>220</v>
      </c>
    </row>
    <row r="351046" spans="3:6" x14ac:dyDescent="0.35">
      <c r="C351046" t="s">
        <v>221</v>
      </c>
      <c r="F351046" t="s">
        <v>222</v>
      </c>
    </row>
    <row r="351047" spans="3:6" x14ac:dyDescent="0.35">
      <c r="C351047" t="s">
        <v>223</v>
      </c>
      <c r="F351047" t="s">
        <v>224</v>
      </c>
    </row>
    <row r="351048" spans="3:6" x14ac:dyDescent="0.35">
      <c r="C351048" t="s">
        <v>225</v>
      </c>
      <c r="F351048" t="s">
        <v>226</v>
      </c>
    </row>
    <row r="351049" spans="3:6" x14ac:dyDescent="0.35">
      <c r="C351049" t="s">
        <v>227</v>
      </c>
      <c r="F351049" t="s">
        <v>228</v>
      </c>
    </row>
    <row r="351050" spans="3:6" x14ac:dyDescent="0.35">
      <c r="C351050" t="s">
        <v>229</v>
      </c>
      <c r="F351050" t="s">
        <v>230</v>
      </c>
    </row>
    <row r="351051" spans="3:6" x14ac:dyDescent="0.35">
      <c r="C351051" t="s">
        <v>231</v>
      </c>
      <c r="F351051" t="s">
        <v>232</v>
      </c>
    </row>
    <row r="351052" spans="3:6" x14ac:dyDescent="0.35">
      <c r="C351052" t="s">
        <v>233</v>
      </c>
      <c r="F351052" t="s">
        <v>234</v>
      </c>
    </row>
    <row r="351053" spans="3:6" x14ac:dyDescent="0.35">
      <c r="C351053" t="s">
        <v>235</v>
      </c>
      <c r="F351053" t="s">
        <v>236</v>
      </c>
    </row>
    <row r="351054" spans="3:6" x14ac:dyDescent="0.35">
      <c r="F351054" t="s">
        <v>237</v>
      </c>
    </row>
    <row r="351055" spans="3:6" x14ac:dyDescent="0.35">
      <c r="F351055" t="s">
        <v>238</v>
      </c>
    </row>
    <row r="351056" spans="3:6" x14ac:dyDescent="0.35">
      <c r="F351056" t="s">
        <v>239</v>
      </c>
    </row>
    <row r="351057" spans="6:6" x14ac:dyDescent="0.35">
      <c r="F351057" t="s">
        <v>123</v>
      </c>
    </row>
  </sheetData>
  <sheetProtection algorithmName="SHA-512" hashValue="b0a9fjbeeyXgNarvyEoMaMXmSSG7kSFZy0l4WcEZJxT8TGMMoDatpH/EcNNQJqXoIQMVgm7vy1EIdbBnWW6hjA==" saltValue="fgb8w72PRdKfDtiCsgk21g==" spinCount="100000" sheet="1" objects="1" scenarios="1"/>
  <mergeCells count="3">
    <mergeCell ref="B8:AQ8"/>
    <mergeCell ref="D1:E1"/>
    <mergeCell ref="D2:E3"/>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showGridLines="0" workbookViewId="0">
      <selection activeCell="F11" sqref="F11"/>
    </sheetView>
  </sheetViews>
  <sheetFormatPr baseColWidth="10" defaultColWidth="8.90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7" t="s">
        <v>1</v>
      </c>
      <c r="E1" s="8"/>
      <c r="F1" s="8"/>
    </row>
    <row r="2" spans="1:18" x14ac:dyDescent="0.35">
      <c r="B2" s="1" t="s">
        <v>2</v>
      </c>
      <c r="C2" s="1">
        <v>427</v>
      </c>
      <c r="D2" s="9" t="s">
        <v>302</v>
      </c>
      <c r="E2" s="10"/>
      <c r="F2" s="10"/>
    </row>
    <row r="3" spans="1:18" x14ac:dyDescent="0.35">
      <c r="B3" s="1" t="s">
        <v>4</v>
      </c>
      <c r="C3" s="1">
        <v>1</v>
      </c>
      <c r="D3" s="9"/>
      <c r="E3" s="10"/>
      <c r="F3" s="10"/>
    </row>
    <row r="4" spans="1:18" x14ac:dyDescent="0.35">
      <c r="B4" s="1" t="s">
        <v>5</v>
      </c>
      <c r="C4" s="1">
        <v>60</v>
      </c>
    </row>
    <row r="5" spans="1:18" x14ac:dyDescent="0.35">
      <c r="B5" s="1" t="s">
        <v>6</v>
      </c>
      <c r="C5" s="4">
        <v>44561</v>
      </c>
    </row>
    <row r="6" spans="1:18" x14ac:dyDescent="0.35">
      <c r="B6" s="1" t="s">
        <v>7</v>
      </c>
      <c r="C6" s="1">
        <v>1</v>
      </c>
      <c r="D6" s="1" t="s">
        <v>8</v>
      </c>
    </row>
    <row r="8" spans="1:18" x14ac:dyDescent="0.35">
      <c r="A8" s="1" t="s">
        <v>9</v>
      </c>
      <c r="B8" s="5" t="s">
        <v>303</v>
      </c>
      <c r="C8" s="6"/>
      <c r="D8" s="6"/>
      <c r="E8" s="6"/>
      <c r="F8" s="6"/>
      <c r="G8" s="6"/>
      <c r="H8" s="6"/>
      <c r="I8" s="6"/>
      <c r="J8" s="6"/>
      <c r="K8" s="6"/>
      <c r="L8" s="6"/>
      <c r="M8" s="6"/>
      <c r="N8" s="6"/>
      <c r="O8" s="6"/>
      <c r="P8" s="6"/>
      <c r="Q8" s="6"/>
      <c r="R8" s="6"/>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12" customFormat="1" ht="101.5" x14ac:dyDescent="0.35">
      <c r="A11" s="11">
        <v>1</v>
      </c>
      <c r="B11" s="12" t="s">
        <v>66</v>
      </c>
      <c r="C11" s="13" t="s">
        <v>81</v>
      </c>
      <c r="D11" s="13" t="s">
        <v>378</v>
      </c>
      <c r="E11" s="13" t="s">
        <v>67</v>
      </c>
      <c r="F11" s="14" t="s">
        <v>67</v>
      </c>
      <c r="G11" s="13" t="s">
        <v>123</v>
      </c>
      <c r="H11" s="13"/>
      <c r="I11" s="13" t="s">
        <v>146</v>
      </c>
      <c r="J11" s="13" t="s">
        <v>67</v>
      </c>
      <c r="K11" s="13" t="s">
        <v>123</v>
      </c>
      <c r="L11" s="13" t="s">
        <v>118</v>
      </c>
      <c r="M11" s="13"/>
      <c r="N11" s="13"/>
      <c r="O11" s="13" t="s">
        <v>146</v>
      </c>
      <c r="P11" s="13" t="s">
        <v>67</v>
      </c>
      <c r="Q11" s="13" t="s">
        <v>67</v>
      </c>
      <c r="R11" s="13"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UkigndcCjo7C2LBvyrQRV17zpLKZOUXR4JyY4sHjGAYOvK003nzYNkGAeUXP0f16lQezeWJl66dt1rYTe7QTpw==" saltValue="0Bk1/MSqindzXZN/+uf/iA==" spinCount="100000" sheet="1" objects="1" scenarios="1"/>
  <mergeCells count="3">
    <mergeCell ref="B8:R8"/>
    <mergeCell ref="D1:F1"/>
    <mergeCell ref="D2:F3"/>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2022-01-04T16:05:09Z</dcterms:created>
  <dcterms:modified xsi:type="dcterms:W3CDTF">2022-01-18T21:04:20Z</dcterms:modified>
</cp:coreProperties>
</file>