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3\"/>
    </mc:Choice>
  </mc:AlternateContent>
  <xr:revisionPtr revIDLastSave="0" documentId="13_ncr:1_{D00F6F38-9710-40DE-B30B-098585A64CCD}" xr6:coauthVersionLast="47" xr6:coauthVersionMax="47" xr10:uidLastSave="{00000000-0000-0000-0000-000000000000}"/>
  <workbookProtection workbookAlgorithmName="SHA-512" workbookHashValue="iTmWNW/1wFZscLlKpXFddsDtFcWvBmemy1+u9pwRux0D5WgFDvaWYBunoTCma2L0+ZC63J2iYAdwyEfj0qz88A==" workbookSaltValue="NV+os2Q+KWL0OUlEtHflIA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2" i="2" l="1"/>
  <c r="AP11" i="2"/>
  <c r="AL12" i="2" l="1"/>
  <c r="AL11" i="2"/>
</calcChain>
</file>

<file path=xl/sharedStrings.xml><?xml version="1.0" encoding="utf-8"?>
<sst xmlns="http://schemas.openxmlformats.org/spreadsheetml/2006/main" count="2889" uniqueCount="2025">
  <si>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</si>
  <si>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</si>
  <si>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</si>
  <si>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</si>
  <si>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</si>
  <si>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</si>
  <si>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</si>
  <si>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</si>
  <si>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</si>
  <si>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</si>
  <si>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</si>
  <si>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</si>
  <si>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</si>
  <si>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</si>
  <si>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</si>
  <si>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</si>
  <si>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</si>
  <si>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</si>
  <si>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</si>
  <si>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</si>
  <si>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</si>
  <si>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</si>
  <si>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</si>
  <si>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</si>
  <si>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</si>
  <si>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</si>
  <si>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</si>
  <si>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</si>
  <si>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</si>
  <si>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</si>
  <si>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</si>
  <si>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</si>
  <si>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</si>
  <si>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</si>
  <si>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</si>
  <si>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</si>
  <si>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</si>
  <si>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</si>
  <si>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</si>
  <si>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</si>
  <si>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</si>
  <si>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</si>
  <si>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</si>
  <si>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</si>
  <si>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</si>
  <si>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</si>
  <si>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</si>
  <si>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</si>
  <si>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</si>
  <si>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</si>
  <si>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</si>
  <si>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</si>
  <si>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</si>
  <si>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</si>
  <si>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</si>
  <si>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</si>
  <si>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</si>
  <si>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</si>
  <si>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</si>
  <si>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</si>
  <si>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</si>
  <si>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</si>
  <si>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</si>
  <si>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</si>
  <si>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</si>
  <si>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</si>
  <si>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</si>
  <si>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</si>
  <si>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</si>
  <si>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</si>
  <si>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</si>
  <si>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</si>
  <si>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</si>
  <si>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</si>
  <si>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</si>
  <si>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</si>
  <si>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</si>
  <si>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</si>
  <si>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</si>
  <si>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</si>
  <si>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</si>
  <si>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</si>
  <si>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</si>
  <si>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</si>
  <si>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</si>
  <si>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</si>
  <si>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</si>
  <si>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</si>
  <si>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</si>
  <si>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</si>
  <si>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</si>
  <si>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</si>
  <si>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</si>
  <si>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</si>
  <si>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</si>
  <si>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</si>
  <si>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</si>
  <si>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</si>
  <si>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</si>
  <si>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</si>
  <si>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</si>
  <si>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</si>
  <si>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</si>
  <si>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</si>
  <si>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</si>
  <si>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</si>
  <si>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</si>
  <si>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</si>
  <si>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</si>
  <si>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</si>
  <si>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</si>
  <si>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</si>
  <si>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</si>
  <si>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</si>
  <si>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</si>
  <si>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</si>
  <si>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</si>
  <si>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</si>
  <si>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</si>
  <si>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</si>
  <si>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</si>
  <si>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</si>
  <si>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</si>
  <si>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</si>
  <si>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</si>
  <si>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</si>
  <si>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</si>
  <si>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</si>
  <si>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</si>
  <si>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</si>
  <si>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</si>
  <si>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</si>
  <si>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</si>
  <si>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</si>
  <si>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</si>
  <si>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</si>
  <si>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</si>
  <si>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</si>
  <si>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</si>
  <si>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</si>
  <si>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</si>
  <si>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</si>
  <si>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</si>
  <si>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</si>
  <si>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</si>
  <si>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</si>
  <si>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</si>
  <si>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</si>
  <si>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</si>
  <si>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</si>
  <si>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</si>
  <si>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</si>
  <si>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</si>
  <si>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</si>
  <si>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</si>
  <si>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</si>
  <si>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</si>
  <si>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</si>
  <si>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</si>
  <si>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</si>
  <si>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</si>
  <si>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</si>
  <si>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</si>
  <si>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</si>
  <si>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</si>
  <si>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</si>
  <si>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</si>
  <si>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</si>
  <si>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</si>
  <si>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</si>
  <si>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</si>
  <si>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</si>
  <si>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</si>
  <si>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</si>
  <si>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</si>
  <si>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</si>
  <si>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</si>
  <si>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</si>
  <si>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</si>
  <si>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</si>
  <si>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</si>
  <si>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</si>
  <si>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</si>
  <si>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</si>
  <si>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</si>
  <si>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</si>
  <si>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</si>
  <si>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</si>
  <si>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</si>
  <si>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</si>
  <si>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</si>
  <si>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</si>
  <si>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</si>
  <si>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</si>
  <si>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</si>
  <si>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</si>
  <si>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</si>
  <si>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</si>
  <si>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</si>
  <si>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</si>
  <si>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</si>
  <si>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</si>
  <si>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</si>
  <si>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</si>
  <si>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</si>
  <si>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</si>
  <si>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</si>
  <si>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</si>
  <si>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</si>
  <si>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</si>
  <si>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</si>
  <si>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</si>
  <si>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</si>
  <si>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</si>
  <si>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</si>
  <si>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</si>
  <si>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</si>
  <si>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</si>
  <si>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</si>
  <si>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</si>
  <si>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</si>
  <si>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</si>
  <si>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</si>
  <si>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</si>
  <si>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</si>
  <si>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</si>
  <si>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</si>
  <si>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</si>
  <si>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</si>
  <si>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</si>
  <si>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</si>
  <si>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</si>
  <si>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</si>
  <si>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</si>
  <si>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</si>
  <si>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</si>
  <si>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</si>
  <si>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</si>
  <si>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</si>
  <si>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</si>
  <si>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</si>
  <si>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</si>
  <si>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</si>
  <si>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</si>
  <si>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</si>
  <si>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</si>
  <si>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</si>
  <si>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</si>
  <si>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</si>
  <si>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</si>
  <si>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</si>
  <si>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</si>
  <si>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</si>
  <si>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</si>
  <si>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</si>
  <si>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</si>
  <si>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</si>
  <si>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</si>
  <si>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</si>
  <si>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</si>
  <si>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</si>
  <si>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</si>
  <si>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</si>
  <si>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</si>
  <si>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</si>
  <si>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</si>
  <si>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</si>
  <si>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</si>
  <si>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</si>
  <si>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</si>
  <si>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</si>
  <si>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</si>
  <si>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</si>
  <si>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</si>
  <si>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</si>
  <si>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</si>
  <si>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</si>
  <si>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</si>
  <si>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</si>
  <si>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</si>
  <si>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</si>
  <si>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</si>
  <si>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</si>
  <si>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</si>
  <si>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</si>
  <si>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</si>
  <si>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</si>
  <si>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</si>
  <si>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</si>
  <si>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</si>
  <si>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</si>
  <si>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</si>
  <si>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</si>
  <si>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</si>
  <si>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</si>
  <si>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</si>
  <si>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</si>
  <si>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</si>
  <si>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</si>
  <si>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</si>
  <si>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</si>
  <si>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</si>
  <si>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</si>
  <si>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</si>
  <si>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</si>
  <si>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</si>
  <si>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</si>
  <si>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</si>
  <si>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</si>
  <si>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</si>
  <si>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</si>
  <si>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</si>
  <si>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</si>
  <si>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</si>
  <si>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</si>
  <si>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</si>
  <si>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</si>
  <si>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</si>
  <si>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</si>
  <si>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</si>
  <si>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</si>
  <si>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</si>
  <si>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</si>
  <si>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</si>
  <si>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</si>
  <si>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</si>
  <si>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</si>
  <si>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</si>
  <si>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</si>
  <si>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</si>
  <si>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</si>
  <si>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</si>
  <si>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</si>
  <si>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</si>
  <si>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</si>
  <si>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</si>
  <si>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</si>
  <si>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</si>
  <si>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</si>
  <si>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</si>
  <si>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</si>
  <si>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</si>
  <si>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</si>
  <si>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</si>
  <si>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</si>
  <si>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</si>
  <si>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</si>
  <si>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</si>
  <si>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</si>
  <si>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</si>
  <si>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</si>
  <si>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</si>
  <si>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</si>
  <si>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</si>
  <si>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</si>
  <si>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</si>
  <si>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</si>
  <si>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</si>
  <si>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</si>
  <si>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</si>
  <si>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</si>
  <si>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</si>
  <si>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</si>
  <si>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</si>
  <si>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</si>
  <si>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</si>
  <si>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</si>
  <si>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</si>
  <si>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</si>
  <si>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</si>
  <si>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</si>
  <si>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</si>
  <si>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</si>
  <si>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</si>
  <si>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</si>
  <si>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</si>
  <si>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</si>
  <si>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</si>
  <si>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</si>
  <si>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</si>
  <si>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</si>
  <si>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</si>
  <si>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</si>
  <si>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</si>
  <si>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</si>
  <si>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</si>
  <si>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</si>
  <si>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</si>
  <si>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</si>
  <si>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</si>
  <si>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</si>
  <si>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</si>
  <si>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</si>
  <si>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</si>
  <si>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</si>
  <si>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</si>
  <si>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</si>
  <si>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</si>
  <si>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</si>
  <si>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</si>
  <si>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</si>
  <si>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</si>
  <si>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</si>
  <si>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</si>
  <si>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</si>
  <si>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</si>
  <si>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</si>
  <si>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</si>
  <si>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</si>
  <si>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</si>
  <si>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</si>
  <si>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</si>
  <si>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</si>
  <si>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</si>
  <si>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</si>
  <si>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</si>
  <si>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</si>
  <si>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</si>
  <si>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</si>
  <si>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</si>
  <si>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</si>
  <si>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</si>
  <si>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</si>
  <si>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</si>
  <si>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</si>
  <si>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</si>
  <si>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</si>
  <si>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</si>
  <si>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</si>
  <si>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</si>
  <si>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</si>
  <si>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</si>
  <si>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</si>
  <si>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</si>
  <si>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</si>
  <si>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</si>
  <si>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</si>
  <si>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</si>
  <si>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</si>
  <si>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</si>
  <si>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</si>
  <si>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</si>
  <si>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</si>
  <si>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</si>
  <si>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</si>
  <si>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</si>
  <si>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</si>
  <si>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</si>
  <si>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</si>
  <si>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</si>
  <si>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</si>
  <si>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</si>
  <si>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</si>
  <si>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</si>
  <si>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</si>
  <si>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</si>
  <si>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</si>
  <si>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</si>
  <si>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</si>
  <si>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</si>
  <si>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</si>
  <si>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</si>
  <si>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</si>
  <si>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</si>
  <si>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</si>
  <si>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</si>
  <si>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</si>
  <si>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</si>
  <si>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</si>
  <si>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</si>
  <si>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</si>
  <si>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</si>
  <si>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</si>
  <si>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</si>
  <si>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</si>
  <si>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</si>
  <si>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</si>
  <si>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</si>
  <si>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</si>
  <si>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</si>
  <si>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</si>
  <si>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</si>
  <si>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</si>
  <si>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</si>
  <si>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</si>
  <si>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</si>
  <si>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</si>
  <si>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</si>
  <si>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</si>
  <si>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</si>
  <si>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</si>
  <si>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</si>
  <si>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</si>
  <si>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</si>
  <si>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</si>
  <si>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</si>
  <si>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</si>
  <si>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</si>
  <si>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</si>
  <si>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</si>
  <si>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</si>
  <si>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</si>
  <si>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</si>
  <si>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</si>
  <si>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</si>
  <si>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</si>
  <si>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</si>
  <si>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</si>
  <si>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</si>
  <si>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</si>
  <si>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</si>
  <si>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</si>
  <si>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</si>
  <si>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</si>
  <si>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</si>
  <si>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</si>
  <si>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</si>
  <si>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</si>
  <si>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</si>
  <si>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</si>
  <si>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</si>
  <si>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</si>
  <si>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</si>
  <si>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</si>
  <si>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</si>
  <si>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</si>
  <si>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</si>
  <si>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</si>
  <si>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</si>
  <si>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</si>
  <si>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</si>
  <si>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</si>
  <si>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</si>
  <si>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</si>
  <si>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</si>
  <si>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</si>
  <si>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</si>
  <si>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</si>
  <si>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</si>
  <si>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</si>
  <si>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</si>
  <si>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</si>
  <si>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</si>
  <si>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</si>
  <si>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</si>
  <si>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</si>
  <si>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</si>
  <si>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</si>
  <si>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</si>
  <si>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</si>
  <si>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</si>
  <si>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</si>
  <si>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</si>
  <si>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</si>
  <si>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</si>
  <si>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</si>
  <si>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</si>
  <si>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</si>
  <si>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</si>
  <si>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</si>
  <si>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</si>
  <si>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</si>
  <si>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</si>
  <si>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</si>
  <si>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</si>
  <si>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</si>
  <si>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</si>
  <si>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</si>
  <si>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</si>
  <si>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</si>
  <si>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</si>
  <si>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</si>
  <si>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</si>
  <si>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</si>
  <si>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</si>
  <si>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</si>
  <si>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</si>
  <si>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</si>
  <si>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</si>
  <si>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</si>
  <si>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</si>
  <si>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</si>
  <si>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</si>
  <si>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</si>
  <si>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</si>
  <si>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</si>
  <si>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</si>
  <si>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</si>
  <si>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</si>
  <si>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</si>
  <si>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</si>
  <si>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</si>
  <si>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</si>
  <si>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</si>
  <si>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</si>
  <si>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</si>
  <si>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</si>
  <si>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</si>
  <si>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</si>
  <si>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</si>
  <si>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</si>
  <si>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</si>
  <si>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</si>
  <si>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</si>
  <si>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</si>
  <si>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</si>
  <si>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</si>
  <si>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</si>
  <si>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</si>
  <si>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</si>
  <si>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</si>
  <si>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</si>
  <si>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</si>
  <si>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</si>
  <si>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</si>
  <si>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</si>
  <si>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</si>
  <si>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</si>
  <si>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</si>
  <si>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</si>
  <si>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</si>
  <si>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</si>
  <si>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</si>
  <si>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</si>
  <si>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</si>
  <si>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</si>
  <si>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</si>
  <si>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</si>
  <si>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</si>
  <si>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</si>
  <si>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</si>
  <si>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</si>
  <si>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</si>
  <si>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</si>
  <si>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</si>
  <si>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</si>
  <si>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</si>
  <si>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</si>
  <si>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</si>
  <si>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</si>
  <si>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</si>
  <si>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</si>
  <si>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</si>
  <si>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</si>
  <si>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</si>
  <si>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</si>
  <si>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</si>
  <si>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</si>
  <si>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</si>
  <si>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</si>
  <si>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</si>
  <si>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</si>
  <si>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</si>
  <si>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</si>
  <si>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</si>
  <si>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</si>
  <si>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</si>
  <si>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</si>
  <si>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</si>
  <si>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</si>
  <si>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</si>
  <si>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</si>
  <si>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</si>
  <si>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</si>
  <si>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</si>
  <si>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</si>
  <si>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</si>
  <si>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</si>
  <si>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</si>
  <si>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</si>
  <si>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</si>
  <si>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</si>
  <si>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</si>
  <si>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</si>
  <si>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</si>
  <si>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</si>
  <si>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</si>
  <si>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</si>
  <si>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</si>
  <si>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</si>
  <si>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</si>
  <si>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</si>
  <si>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</si>
  <si>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</si>
  <si>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</si>
  <si>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</si>
  <si>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</si>
  <si>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</si>
  <si>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</si>
  <si>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</si>
  <si>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</si>
  <si>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</si>
  <si>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</si>
  <si>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</si>
  <si>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</si>
  <si>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</si>
  <si>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</si>
  <si>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</si>
  <si>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</si>
  <si>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</si>
  <si>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</si>
  <si>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</si>
  <si>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</si>
  <si>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</si>
  <si>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</si>
  <si>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</si>
  <si>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</si>
  <si>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</si>
  <si>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</si>
  <si>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</si>
  <si>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</si>
  <si>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</si>
  <si>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</si>
  <si>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</si>
  <si>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</si>
  <si>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</si>
  <si>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</si>
  <si>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</si>
  <si>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</si>
  <si>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</si>
  <si>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</si>
  <si>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</si>
  <si>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</si>
  <si>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</si>
  <si>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</si>
  <si>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</si>
  <si>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</si>
  <si>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</si>
  <si>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</si>
  <si>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</si>
  <si>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</si>
  <si>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</si>
  <si>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</si>
  <si>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</si>
  <si>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</si>
  <si>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</si>
  <si>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</si>
  <si>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</si>
  <si>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</si>
  <si>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</si>
  <si>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</si>
  <si>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</si>
  <si>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</si>
  <si>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</si>
  <si>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</si>
  <si>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</si>
  <si>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</si>
  <si>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</si>
  <si>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</si>
  <si>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</si>
  <si>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</si>
  <si>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</si>
  <si>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</si>
  <si>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</si>
  <si>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</si>
  <si>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</si>
  <si>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</si>
  <si>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</si>
  <si>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</si>
  <si>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</si>
  <si>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</si>
  <si>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</si>
  <si>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</si>
  <si>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</si>
  <si>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</si>
  <si>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</si>
  <si>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</si>
  <si>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</si>
  <si>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</si>
  <si>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</si>
  <si>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</si>
  <si>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</si>
  <si>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</si>
  <si>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</si>
  <si>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</si>
  <si>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</si>
  <si>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</si>
  <si>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</si>
  <si>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</si>
  <si>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</si>
  <si>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</si>
  <si>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</si>
  <si>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</si>
  <si>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</si>
  <si>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</si>
  <si>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</si>
  <si>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</si>
  <si>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</si>
  <si>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</si>
  <si>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</si>
  <si>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</si>
  <si>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</si>
  <si>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</si>
  <si>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</si>
  <si>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</si>
  <si>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</si>
  <si>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</si>
  <si>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</si>
  <si>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</si>
  <si>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</si>
  <si>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</si>
  <si>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</si>
  <si>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</si>
  <si>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</si>
  <si>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</si>
  <si>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</si>
  <si>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</si>
  <si>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</si>
  <si>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</si>
  <si>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</si>
  <si>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</si>
  <si>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</si>
  <si>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</si>
  <si>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</si>
  <si>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</si>
  <si>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</si>
  <si>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</si>
  <si>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</si>
  <si>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</si>
  <si>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</si>
  <si>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</si>
  <si>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</si>
  <si>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</si>
  <si>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</si>
  <si>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</si>
  <si>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</si>
  <si>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</si>
  <si>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</si>
  <si>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</si>
  <si>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</si>
  <si>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</si>
  <si>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</si>
  <si>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</si>
  <si>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</si>
  <si>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</si>
  <si>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</si>
  <si>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</si>
  <si>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</si>
  <si>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</si>
  <si>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</si>
  <si>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</si>
  <si>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</si>
  <si>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</si>
  <si>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</si>
  <si>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</si>
  <si>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</si>
  <si>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</si>
  <si>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</si>
  <si>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</si>
  <si>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</si>
  <si>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</si>
  <si>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</si>
  <si>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</si>
  <si>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</si>
  <si>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</si>
  <si>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</si>
  <si>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</si>
  <si>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</si>
  <si>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</si>
  <si>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</si>
  <si>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</si>
  <si>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</si>
  <si>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</si>
  <si>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</si>
  <si>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</si>
  <si>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</si>
  <si>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</si>
  <si>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</si>
  <si>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</si>
  <si>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</si>
  <si>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</si>
  <si>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</si>
  <si>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</si>
  <si>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</si>
  <si>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</si>
  <si>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</si>
  <si>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</si>
  <si>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</si>
  <si>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</si>
  <si>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</si>
  <si>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</si>
  <si>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</si>
  <si>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</si>
  <si>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</si>
  <si>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</si>
  <si>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</si>
  <si>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</si>
  <si>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</si>
  <si>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</si>
  <si>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</si>
  <si>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</si>
  <si>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</si>
  <si>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</si>
  <si>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</si>
  <si>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</si>
  <si>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</si>
  <si>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</si>
  <si>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</si>
  <si>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</si>
  <si>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</si>
  <si>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</si>
  <si>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</si>
  <si>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</si>
  <si>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</si>
  <si>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</si>
  <si>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</si>
  <si>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</si>
  <si>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</si>
  <si>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</si>
  <si>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</si>
  <si>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</si>
  <si>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</si>
  <si>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</si>
  <si>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</si>
  <si>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</si>
  <si>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</si>
  <si>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</si>
  <si>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</si>
  <si>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</si>
  <si>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</si>
  <si>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</si>
  <si>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</si>
  <si>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</si>
  <si>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</si>
  <si>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</si>
  <si>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</si>
  <si>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</si>
  <si>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</si>
  <si>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</si>
  <si>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</si>
  <si>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</si>
  <si>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</si>
  <si>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</si>
  <si>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</si>
  <si>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</si>
  <si>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</si>
  <si>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</si>
  <si>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</si>
  <si>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</si>
  <si>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</si>
  <si>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</si>
  <si>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</si>
  <si>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</si>
  <si>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</si>
  <si>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</si>
  <si>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</si>
  <si>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</si>
  <si>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</si>
  <si>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</si>
  <si>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</si>
  <si>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</si>
  <si>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</si>
  <si>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</si>
  <si>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</si>
  <si>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</si>
  <si>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</si>
  <si>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</si>
  <si>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</si>
  <si>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</si>
  <si>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</si>
  <si>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</si>
  <si>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</si>
  <si>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</si>
  <si>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</si>
  <si>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</si>
  <si>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</si>
  <si>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</si>
  <si>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</si>
  <si>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</si>
  <si>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</si>
  <si>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</si>
  <si>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</si>
  <si>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</si>
  <si>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</si>
  <si>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</si>
  <si>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</si>
  <si>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</si>
  <si>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</si>
  <si>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</si>
  <si>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</si>
  <si>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</si>
  <si>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</si>
  <si>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</si>
  <si>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</si>
  <si>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</si>
  <si>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</si>
  <si>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</si>
  <si>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</si>
  <si>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</si>
  <si>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</si>
  <si>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</si>
  <si>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</si>
  <si>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</si>
  <si>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</si>
  <si>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</si>
  <si>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</si>
  <si>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</si>
  <si>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</si>
  <si>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</si>
  <si>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</si>
  <si>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</si>
  <si>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</si>
  <si>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</si>
  <si>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</si>
  <si>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</si>
  <si>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</si>
  <si>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</si>
  <si>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</si>
  <si>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</si>
  <si>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</si>
  <si>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</si>
  <si>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</si>
  <si>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</si>
  <si>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</si>
  <si>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</si>
  <si>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</si>
  <si>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</si>
  <si>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</si>
  <si>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</si>
  <si>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</si>
  <si>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</si>
  <si>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</si>
  <si>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</si>
  <si>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</si>
  <si>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</si>
  <si>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</si>
  <si>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</si>
  <si>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</si>
  <si>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</si>
  <si>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</si>
  <si>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</si>
  <si>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</si>
  <si>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</si>
  <si>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</si>
  <si>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</si>
  <si>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</si>
  <si>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</si>
  <si>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</si>
  <si>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</si>
  <si>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</si>
  <si>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</si>
  <si>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</si>
  <si>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</si>
  <si>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</si>
  <si>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</si>
  <si>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</si>
  <si>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</si>
  <si>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</si>
  <si>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</si>
  <si>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</si>
  <si>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</si>
  <si>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</si>
  <si>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</si>
  <si>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</si>
  <si>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</si>
  <si>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</si>
  <si>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</si>
  <si>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</si>
  <si>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</si>
  <si>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</si>
  <si>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</si>
  <si>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</si>
  <si>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</si>
  <si>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</si>
  <si>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</si>
  <si>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</si>
  <si>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</si>
  <si>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</si>
  <si>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</si>
  <si>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</si>
  <si>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</si>
  <si>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</si>
  <si>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</si>
  <si>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</si>
  <si>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</si>
  <si>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</si>
  <si>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</si>
  <si>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</si>
  <si>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</si>
  <si>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</si>
  <si>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</si>
  <si>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</si>
  <si>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</si>
  <si>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</si>
  <si>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</si>
  <si>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</si>
  <si>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</si>
  <si>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</si>
  <si>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</si>
  <si>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</si>
  <si>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</si>
  <si>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</si>
  <si>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</si>
  <si>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</si>
  <si>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</si>
  <si>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</si>
  <si>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</si>
  <si>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</si>
  <si>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</si>
  <si>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</si>
  <si>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</si>
  <si>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</si>
  <si>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</si>
  <si>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</si>
  <si>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</si>
  <si>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</si>
  <si>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</si>
  <si>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</si>
  <si>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</si>
  <si>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</si>
  <si>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</si>
  <si>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</si>
  <si>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</si>
  <si>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</si>
  <si>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</si>
  <si>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</si>
  <si>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</si>
  <si>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</si>
  <si>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</si>
  <si>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</si>
  <si>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</si>
  <si>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</si>
  <si>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</si>
  <si>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</si>
  <si>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</si>
  <si>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</si>
  <si>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</si>
  <si>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</si>
  <si>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</si>
  <si>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</si>
  <si>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</si>
  <si>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</si>
  <si>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</si>
  <si>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</si>
  <si>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</si>
  <si>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</si>
  <si>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</si>
  <si>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</si>
  <si>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</si>
  <si>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</si>
  <si>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</si>
  <si>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</si>
  <si>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</si>
  <si>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</si>
  <si>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</si>
  <si>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</si>
  <si>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</si>
  <si>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</si>
  <si>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</si>
  <si>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</si>
  <si>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</si>
  <si>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</si>
  <si>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</si>
  <si>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</si>
  <si>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</si>
  <si>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</si>
  <si>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</si>
  <si>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</si>
  <si>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</si>
  <si>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</si>
  <si>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</si>
  <si>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</si>
  <si>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</si>
  <si>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</si>
  <si>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</si>
  <si>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</si>
  <si>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</si>
  <si>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</si>
  <si>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</si>
  <si>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</si>
  <si>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</si>
  <si>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</si>
  <si>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</si>
  <si>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</si>
  <si>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</si>
  <si>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</si>
  <si>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</si>
  <si>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</si>
  <si>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</si>
  <si>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</si>
  <si>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</si>
  <si>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</si>
  <si>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</si>
  <si>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</si>
  <si>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</si>
  <si>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</si>
  <si>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</si>
  <si>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</si>
  <si>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</si>
  <si>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</si>
  <si>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</si>
  <si>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</si>
  <si>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</si>
  <si>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</si>
  <si>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</si>
  <si>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</si>
  <si>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</si>
  <si>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</si>
  <si>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</si>
  <si>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</si>
  <si>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</si>
  <si>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</si>
  <si>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</si>
  <si>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</si>
  <si>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</si>
  <si>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</si>
  <si>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</si>
  <si>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</si>
  <si>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</si>
  <si>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</si>
  <si>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</si>
  <si>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</si>
  <si>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</si>
  <si>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</si>
  <si>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</si>
  <si>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</si>
  <si>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</si>
  <si>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</si>
  <si>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</si>
  <si>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</si>
  <si>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</si>
  <si>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</si>
  <si>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</si>
  <si>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</si>
  <si>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</si>
  <si>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</si>
  <si>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</si>
  <si>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</si>
  <si>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</si>
  <si>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</si>
  <si>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</si>
  <si>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</si>
  <si>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</si>
  <si>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</si>
  <si>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</si>
  <si>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</si>
  <si>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</si>
  <si>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</si>
  <si>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</si>
  <si>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</si>
  <si>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</si>
  <si>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</si>
  <si>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</si>
  <si>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</si>
  <si>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</si>
  <si>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</si>
  <si>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</si>
  <si>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</si>
  <si>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</si>
  <si>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</si>
  <si>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</si>
  <si>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</si>
  <si>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</si>
  <si>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</si>
  <si>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</si>
  <si>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</si>
  <si>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</si>
  <si>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</si>
  <si>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</si>
  <si>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</si>
  <si>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</si>
  <si>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</si>
  <si>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</si>
  <si>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</si>
  <si>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</si>
  <si>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</si>
  <si>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</si>
  <si>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</si>
  <si>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</si>
  <si>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</si>
  <si>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</si>
  <si>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</si>
  <si>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</si>
  <si>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</si>
  <si>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</si>
  <si>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</si>
  <si>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</si>
  <si>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</si>
  <si>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</si>
  <si>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</si>
  <si>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</si>
  <si>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</si>
  <si>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</si>
  <si>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</si>
  <si>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</si>
  <si>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</si>
  <si>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</si>
  <si>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</si>
  <si>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</si>
  <si>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</si>
  <si>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</si>
  <si>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</si>
  <si>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</si>
  <si>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</si>
  <si>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</si>
  <si>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</si>
  <si>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</si>
  <si>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</si>
  <si>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</si>
  <si>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</si>
  <si>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</si>
  <si>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</si>
  <si>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</si>
  <si>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</si>
  <si>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</si>
  <si>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</si>
  <si>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</si>
  <si>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</si>
  <si>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</si>
  <si>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</si>
  <si>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</si>
  <si>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</si>
  <si>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</si>
  <si>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</si>
  <si>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</si>
  <si>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</si>
  <si>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</si>
  <si>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</si>
  <si>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</si>
  <si>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</si>
  <si>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</si>
  <si>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</si>
  <si>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</si>
  <si>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</si>
  <si>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</si>
  <si>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</si>
  <si>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</si>
  <si>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</si>
  <si>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</si>
  <si>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</si>
  <si>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</si>
  <si>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</si>
  <si>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</si>
  <si>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</si>
  <si>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</si>
  <si>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</si>
  <si>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</si>
  <si>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</si>
  <si>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</si>
  <si>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</si>
  <si>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</si>
  <si>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</si>
  <si>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</si>
  <si>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</si>
  <si>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</si>
  <si>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</si>
  <si>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</si>
  <si>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</si>
  <si>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</si>
  <si>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</si>
  <si>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</si>
  <si>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</si>
  <si>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</si>
  <si>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</si>
  <si>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</si>
  <si>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</si>
  <si>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</si>
  <si>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</si>
  <si>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</si>
  <si>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</si>
  <si>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</si>
  <si>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</si>
  <si>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</si>
  <si>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</si>
  <si>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</si>
  <si>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</si>
  <si>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</si>
  <si>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</si>
  <si>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</si>
  <si>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</si>
  <si>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</si>
  <si>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</si>
  <si>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</si>
  <si>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</si>
  <si>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</si>
  <si>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</si>
  <si>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</si>
  <si>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</si>
  <si>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</si>
  <si>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</si>
  <si>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</si>
  <si>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</si>
  <si>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</si>
  <si>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</si>
  <si>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</si>
  <si>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</si>
  <si>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</si>
  <si>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</si>
  <si>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</si>
  <si>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</si>
  <si>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</si>
  <si>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</si>
  <si>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</si>
  <si>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</si>
  <si>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</si>
  <si>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</si>
  <si>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</si>
  <si>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</si>
  <si>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</si>
  <si>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</si>
  <si>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</si>
  <si>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</si>
  <si>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</si>
  <si>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</si>
  <si>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</si>
  <si>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</si>
  <si>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</si>
  <si>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</si>
  <si>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</si>
  <si>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</si>
  <si>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</si>
  <si>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</si>
  <si>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</si>
  <si>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</si>
  <si>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</si>
  <si>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</si>
  <si>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</si>
  <si>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</si>
  <si>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</si>
  <si>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</si>
  <si>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</si>
  <si>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</si>
  <si>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</si>
  <si>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</si>
  <si>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</si>
  <si>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</si>
  <si>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</si>
  <si>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</si>
  <si>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</si>
  <si>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</si>
  <si>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</si>
  <si>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</si>
  <si>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</si>
  <si>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</si>
  <si>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</si>
  <si>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</si>
  <si>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</si>
  <si>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</si>
  <si>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</si>
  <si>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</si>
  <si>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</si>
  <si>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</si>
  <si>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</si>
  <si>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</si>
  <si>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</si>
  <si>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</si>
  <si>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</si>
  <si>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</si>
  <si>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</si>
  <si>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</si>
  <si>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</si>
  <si>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</si>
  <si>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</si>
  <si>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</si>
  <si>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</si>
  <si>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</si>
  <si>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</si>
  <si>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</si>
  <si>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</si>
  <si>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</si>
  <si>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</si>
  <si>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</si>
  <si>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</si>
  <si>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</si>
  <si>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</si>
  <si>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</si>
  <si>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</si>
  <si>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</si>
  <si>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</si>
  <si>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</si>
  <si>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</si>
  <si>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</si>
  <si>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</si>
  <si>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</si>
  <si>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</si>
  <si>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</si>
  <si>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</si>
  <si>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</si>
  <si>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</si>
  <si>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</si>
  <si>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</si>
  <si>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</si>
  <si>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</si>
  <si>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</si>
  <si>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</si>
  <si>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</si>
  <si>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</si>
  <si>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</si>
  <si>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</si>
  <si>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</si>
  <si>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</si>
  <si>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</si>
  <si>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</si>
  <si>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</si>
  <si>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</si>
  <si>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</si>
  <si>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</si>
  <si>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</si>
  <si>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</si>
  <si>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</si>
  <si>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</si>
  <si>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</si>
  <si>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</si>
  <si>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</si>
  <si>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</si>
  <si>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</si>
  <si>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</si>
  <si>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</si>
  <si>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</si>
  <si>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</si>
  <si>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</si>
  <si>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</si>
  <si>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</si>
  <si>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</si>
  <si>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</si>
  <si>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</si>
  <si>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</si>
  <si>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</si>
  <si>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</si>
  <si>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</si>
  <si>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</si>
  <si>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</si>
  <si>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</si>
  <si>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</si>
  <si>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</si>
  <si>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</si>
  <si>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</si>
  <si>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</si>
  <si>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</si>
  <si>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</si>
  <si>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</si>
  <si>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</si>
  <si>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</si>
  <si>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</si>
  <si>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</si>
  <si>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</si>
  <si>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</si>
  <si>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</si>
  <si>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</si>
  <si>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</si>
  <si>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</si>
  <si>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</si>
  <si>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</si>
  <si>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</si>
  <si>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</si>
  <si>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</si>
  <si>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</si>
  <si>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</si>
  <si>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</si>
  <si>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</si>
  <si>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</si>
  <si>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</si>
  <si>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</si>
  <si>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</si>
  <si>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</si>
  <si>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</si>
  <si>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</si>
  <si>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</si>
  <si>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</si>
  <si>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</si>
  <si>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</si>
  <si>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</si>
  <si>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</si>
  <si>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</si>
  <si>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</si>
  <si>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</si>
  <si>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</si>
  <si>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</si>
  <si>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</si>
  <si>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</si>
  <si>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</si>
  <si>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</si>
  <si>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</si>
  <si>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</si>
  <si>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</si>
  <si>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</si>
  <si>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</si>
  <si>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</si>
  <si>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</si>
  <si>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</si>
  <si>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</si>
  <si>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</si>
  <si>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</si>
  <si>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</si>
  <si>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</si>
  <si>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</si>
  <si>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</si>
  <si>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</si>
  <si>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</si>
  <si>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</si>
  <si>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</si>
  <si>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</si>
  <si>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</si>
  <si>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</si>
  <si>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</si>
  <si>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</si>
  <si>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</si>
  <si>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</si>
  <si>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</si>
  <si>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</si>
  <si>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</si>
  <si>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</si>
  <si>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</si>
  <si>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</si>
  <si>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</si>
  <si>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</si>
  <si>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</si>
  <si>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</si>
  <si>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</si>
  <si>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</si>
  <si>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</si>
  <si>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</si>
  <si>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</si>
  <si>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</si>
  <si>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</si>
  <si>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</si>
  <si>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</si>
  <si>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</si>
  <si>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</si>
  <si>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</si>
  <si>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</si>
  <si>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</si>
  <si>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</si>
  <si>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</si>
  <si>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</si>
  <si>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</si>
  <si>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</si>
  <si>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</si>
  <si>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</si>
  <si>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</si>
  <si>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</si>
  <si>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</si>
  <si>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</si>
  <si>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</si>
  <si>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</si>
  <si>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</si>
  <si>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</si>
  <si>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</si>
  <si>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</si>
  <si>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</si>
  <si>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</si>
  <si>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</si>
  <si>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</si>
  <si>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</si>
  <si>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</si>
  <si>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</si>
  <si>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</si>
  <si>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</si>
  <si>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</si>
  <si>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</si>
  <si>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</si>
  <si>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</si>
  <si>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</si>
  <si>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</si>
  <si>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</si>
  <si>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</si>
  <si>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</si>
  <si>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</si>
  <si>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</si>
  <si>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</si>
  <si>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</si>
  <si>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</si>
  <si>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</si>
  <si>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</si>
  <si>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</si>
  <si>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</si>
  <si>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</si>
  <si>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</si>
  <si>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</si>
  <si>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</si>
  <si>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</si>
  <si>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</si>
  <si>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</si>
  <si>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</si>
  <si>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</si>
  <si>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</si>
  <si>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</si>
  <si>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</si>
  <si>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</si>
  <si>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</si>
  <si>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</si>
  <si>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</si>
  <si>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</si>
  <si>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</si>
  <si>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</si>
  <si>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</si>
  <si>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</si>
  <si>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</si>
  <si>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</si>
  <si>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</si>
  <si>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</si>
  <si>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</si>
  <si>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</si>
  <si>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</si>
  <si>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</si>
  <si>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</si>
  <si>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</si>
  <si>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</si>
  <si>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</si>
  <si>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</si>
  <si>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</si>
  <si>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</si>
  <si>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</si>
  <si>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</si>
  <si>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</si>
  <si>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</si>
  <si>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</si>
  <si>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</si>
  <si>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</si>
  <si>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</si>
  <si>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</si>
  <si>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</si>
  <si>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</si>
  <si>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</si>
  <si>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</si>
  <si>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</si>
  <si>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</si>
  <si>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</si>
  <si>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</si>
  <si>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</si>
  <si>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</si>
  <si>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</si>
  <si>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</si>
  <si>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</si>
  <si>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</si>
  <si>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</si>
  <si>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</si>
  <si>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</si>
  <si>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</si>
  <si>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</si>
  <si>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</si>
  <si>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</si>
  <si>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</si>
  <si>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</si>
  <si>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</si>
  <si>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</si>
  <si>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</si>
  <si>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</si>
  <si>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</si>
  <si>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</si>
  <si>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</si>
  <si>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</si>
  <si>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</si>
  <si>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</si>
  <si>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</si>
  <si>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</si>
  <si>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</si>
  <si>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</si>
  <si>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</si>
  <si>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</si>
  <si>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</si>
  <si>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</si>
  <si>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</si>
  <si>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</si>
  <si>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</si>
  <si>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</si>
  <si>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</si>
  <si>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</si>
  <si>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</si>
  <si>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</si>
  <si>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</si>
  <si>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</si>
  <si>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</si>
  <si>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</si>
  <si>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</si>
  <si>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</si>
  <si>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</si>
  <si>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</si>
  <si>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</si>
  <si>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</si>
  <si>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</si>
  <si>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</si>
  <si>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</si>
  <si>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</si>
  <si>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</si>
  <si>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</si>
  <si>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</si>
  <si>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</si>
  <si>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</si>
  <si>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</si>
  <si>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</si>
  <si>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</si>
  <si>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</si>
  <si>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</si>
  <si>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</si>
  <si>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</si>
  <si>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</si>
  <si>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</si>
  <si>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</si>
  <si>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</si>
  <si>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</si>
  <si>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</si>
  <si>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</si>
  <si>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</si>
  <si>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</si>
  <si>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</si>
  <si>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</si>
  <si>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</si>
  <si>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</si>
  <si>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</si>
  <si>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</si>
  <si>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</si>
  <si>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</si>
  <si>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</si>
  <si>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</si>
  <si>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</si>
  <si>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</si>
  <si>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</si>
  <si>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</si>
  <si>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</si>
  <si>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</si>
  <si>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</si>
  <si>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</si>
  <si>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</si>
  <si>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</si>
  <si>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</si>
  <si>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</si>
  <si>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</si>
  <si>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</si>
  <si>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</si>
  <si>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</si>
  <si>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</si>
  <si>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</si>
  <si>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</si>
  <si>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</si>
  <si>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</si>
  <si>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</si>
  <si>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</si>
  <si>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</si>
  <si>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</si>
  <si>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</si>
  <si>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</si>
  <si>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</si>
  <si>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</si>
  <si>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</si>
  <si>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</si>
  <si>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</si>
  <si>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</si>
  <si>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</si>
  <si>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</si>
  <si>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</si>
  <si>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</si>
  <si>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</si>
  <si>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</si>
  <si>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</si>
  <si>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</si>
  <si>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</si>
  <si>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</si>
  <si>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</si>
  <si>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</si>
  <si>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</si>
  <si>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</si>
  <si>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</si>
  <si>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</si>
  <si>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</si>
  <si>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</si>
  <si>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</si>
  <si>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</si>
  <si>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</si>
  <si>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</si>
  <si>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</si>
  <si>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</si>
  <si>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</si>
  <si>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</si>
  <si>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</si>
  <si>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</si>
  <si>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</si>
  <si>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</si>
  <si>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</si>
  <si>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</si>
  <si>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</si>
  <si>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</si>
  <si>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</si>
  <si>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</si>
  <si>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</si>
  <si>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</si>
  <si>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</si>
  <si>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</si>
  <si>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</si>
  <si>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</si>
  <si>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</si>
  <si>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</si>
  <si>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</si>
  <si>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</si>
  <si>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</si>
  <si>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</si>
  <si>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</si>
  <si>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</si>
  <si>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</si>
  <si>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</si>
  <si>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</si>
  <si>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</si>
  <si>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</si>
  <si>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</si>
  <si>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</si>
  <si>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</si>
  <si>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</si>
  <si>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</si>
  <si>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</si>
  <si>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</si>
  <si>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</si>
  <si>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</si>
  <si>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</si>
  <si>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</si>
  <si>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</si>
  <si>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</si>
  <si>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</si>
  <si>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</si>
  <si>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</si>
  <si>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</si>
  <si>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</si>
  <si>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</si>
  <si>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</si>
  <si>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</si>
  <si>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</si>
  <si>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</si>
  <si>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</si>
  <si>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</si>
  <si>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</si>
  <si>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</si>
  <si>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</si>
  <si>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</si>
  <si>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</si>
  <si>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</si>
  <si>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</si>
  <si>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</si>
  <si>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</si>
  <si>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</si>
  <si>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</si>
  <si>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</si>
  <si>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</si>
  <si>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</si>
  <si>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</si>
  <si>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</si>
  <si>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</si>
  <si>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</si>
  <si>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</si>
  <si>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</si>
  <si>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</si>
  <si>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</si>
  <si>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</si>
  <si>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</si>
  <si>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</si>
  <si>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</si>
  <si>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</si>
  <si>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</si>
  <si>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</si>
  <si>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</si>
  <si>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</si>
  <si>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</si>
  <si>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</si>
  <si>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</si>
  <si>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</si>
  <si>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</si>
  <si>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</si>
  <si>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</si>
  <si>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</si>
  <si>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</si>
  <si>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</si>
  <si>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</si>
  <si>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</si>
  <si>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</si>
  <si>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</si>
  <si>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</si>
  <si>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</si>
  <si>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</si>
  <si>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</si>
  <si>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</si>
  <si>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</si>
  <si>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</si>
  <si>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</si>
  <si>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</si>
  <si>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</si>
  <si>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</si>
  <si>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</si>
  <si>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</si>
  <si>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</si>
  <si>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</si>
  <si>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</si>
  <si>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</si>
  <si>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</si>
  <si>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</si>
  <si>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</si>
  <si>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</si>
  <si>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</si>
  <si>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</si>
  <si>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</si>
  <si>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</si>
  <si>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</si>
  <si>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</si>
  <si>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</si>
  <si>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</si>
  <si>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</si>
  <si>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</si>
  <si>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</si>
  <si>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</si>
  <si>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</si>
  <si>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</si>
  <si>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</si>
  <si>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</si>
  <si>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</si>
  <si>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</si>
  <si>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</si>
  <si>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</si>
  <si>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</si>
  <si>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</si>
  <si>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</si>
  <si>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</si>
  <si>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</si>
  <si>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</si>
  <si>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014/17</t>
  </si>
  <si>
    <t>012/18</t>
  </si>
  <si>
    <t>CRISTINA TRIANA SOTO</t>
  </si>
  <si>
    <t>Representante Legal Suplente General</t>
  </si>
  <si>
    <t>ARRENDAMIENTO DE INTANGIBLES</t>
  </si>
  <si>
    <t>Arrendamiento de los siguientes sistemas de información para la administración del FFP: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</si>
  <si>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Arrendamiento por el uso del Sistema de Información para la Administración de los Fondos Parafiscales Palmeros, que permite llevar de manera eficiente y efectiva la administración del FFP</t>
  </si>
  <si>
    <t>FEDERACIÓN NACIONAL DE CULTIVADORES DE PALMA DE ACEITE - FEDEPALMA</t>
  </si>
  <si>
    <t>Mario Gómez Arciniegas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</si>
  <si>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</si>
  <si>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</si>
  <si>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</si>
  <si>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No se expidieron órdenes por monto superior a 5 smlv</t>
  </si>
  <si>
    <t>Se ajusta el valor anual de 2023 a la suma de $67.695.314 debido a los ajustes y validaciones de los montos a cobrar a partir del volumen de transacciones realizadas por sistema de información, calculos de IPC al cierre de la vigencia 2022 y sus correspondientes atribuciones.</t>
  </si>
  <si>
    <t>Se ajusta el valor anual de 2023 a la suma de $262.740.996 debido a los ajustes y validaciones de los montos a cobrar a partir del volumen de transacciones realizadas por sistema de información, calculos de IPC al cierre de la vigencia 2022 y sus correspondientes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</si>
</sst>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3" fillId="4" borderId="4" xfId="0" applyNumberFormat="1" applyFont="1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D15" sqref="D1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33.089843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</row>
    <row r="2" spans="1:57" x14ac:dyDescent="0.35">
      <c r="B2" s="1" t="s">
        <v>2</v>
      </c>
      <c r="C2" s="1">
        <v>423</v>
      </c>
      <c r="D2" s="9" t="s">
        <v>3</v>
      </c>
      <c r="E2" s="10"/>
    </row>
    <row r="3" spans="1:57" x14ac:dyDescent="0.35">
      <c r="B3" s="1" t="s">
        <v>4</v>
      </c>
      <c r="C3" s="1">
        <v>1</v>
      </c>
      <c r="D3" s="9"/>
      <c r="E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45107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9" customFormat="1" ht="73" thickBot="1" x14ac:dyDescent="0.4">
      <c r="A11" s="11">
        <v>1</v>
      </c>
      <c r="B11" s="19" t="s">
        <v>66</v>
      </c>
      <c r="C11" s="13" t="s">
        <v>82</v>
      </c>
      <c r="D11" s="13" t="s">
        <v>2019</v>
      </c>
      <c r="E11" s="13" t="s">
        <v>67</v>
      </c>
      <c r="F11" s="15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5" t="s">
        <v>67</v>
      </c>
      <c r="AE11" s="13" t="s">
        <v>113</v>
      </c>
      <c r="AF11" s="13" t="s">
        <v>67</v>
      </c>
      <c r="AG11" s="13"/>
      <c r="AH11" s="13"/>
      <c r="AI11" s="13" t="s">
        <v>67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67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5" t="s">
        <v>67</v>
      </c>
      <c r="AY11" s="15" t="s">
        <v>67</v>
      </c>
      <c r="AZ11" s="15" t="s">
        <v>67</v>
      </c>
      <c r="BA11" s="13"/>
      <c r="BB11" s="13"/>
      <c r="BC11" s="13"/>
      <c r="BD11" s="13"/>
      <c r="BE11" s="13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sheetProtection algorithmName="SHA-512" hashValue="jBtow/T+/nTCWCkfp3wCVRHJXxtpTUS7REPs+OTy5BOFTqLxeWmLCqEEXMD8E6cCI8r21GEnTLArzu3EZxeRNQ==" saltValue="Xn/3IOk/UpX0s5Az4vqGdg==" spinCount="100000" sheet="1" objects="1" scenarios="1"/>
  <mergeCells count="3">
    <mergeCell ref="B8:BE8"/>
    <mergeCell ref="D1:E1"/>
    <mergeCell ref="D2:E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showGridLines="0" workbookViewId="0">
      <selection activeCell="A11" sqref="A11:XFD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70.269531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0.7265625" style="12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45107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1" t="s">
        <v>65</v>
      </c>
    </row>
    <row r="11" spans="1:51" s="19" customFormat="1" ht="73" thickBot="1" x14ac:dyDescent="0.4">
      <c r="A11" s="11">
        <v>1</v>
      </c>
      <c r="B11" s="19" t="s">
        <v>66</v>
      </c>
      <c r="C11" s="13" t="s">
        <v>69</v>
      </c>
      <c r="D11" s="13" t="s">
        <v>67</v>
      </c>
      <c r="E11" s="13" t="s">
        <v>2010</v>
      </c>
      <c r="F11" s="14">
        <v>43042</v>
      </c>
      <c r="G11" s="13" t="s">
        <v>2012</v>
      </c>
      <c r="H11" s="13">
        <v>52149556</v>
      </c>
      <c r="I11" s="13" t="s">
        <v>2013</v>
      </c>
      <c r="J11" s="13" t="s">
        <v>167</v>
      </c>
      <c r="K11" s="13" t="s">
        <v>1962</v>
      </c>
      <c r="L11" s="13" t="s">
        <v>2014</v>
      </c>
      <c r="M11" s="13" t="s">
        <v>2015</v>
      </c>
      <c r="N11" s="13">
        <v>13235568</v>
      </c>
      <c r="O11" s="13" t="s">
        <v>82</v>
      </c>
      <c r="P11" s="13"/>
      <c r="Q11" s="13" t="s">
        <v>157</v>
      </c>
      <c r="R11" s="13" t="s">
        <v>88</v>
      </c>
      <c r="S11" s="13" t="s">
        <v>76</v>
      </c>
      <c r="T11" s="13"/>
      <c r="U11" s="13">
        <v>860024423</v>
      </c>
      <c r="V11" s="13" t="s">
        <v>137</v>
      </c>
      <c r="W11" s="13" t="s">
        <v>67</v>
      </c>
      <c r="X11" s="13" t="s">
        <v>2017</v>
      </c>
      <c r="Y11" s="13" t="s">
        <v>92</v>
      </c>
      <c r="Z11" s="13" t="s">
        <v>126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102</v>
      </c>
      <c r="AG11" s="13">
        <v>13503540</v>
      </c>
      <c r="AH11" s="13"/>
      <c r="AI11" s="13" t="s">
        <v>157</v>
      </c>
      <c r="AJ11" s="13" t="s">
        <v>67</v>
      </c>
      <c r="AK11" s="13" t="s">
        <v>2018</v>
      </c>
      <c r="AL11" s="13">
        <f>58+360+360+360+360+360+360</f>
        <v>2218</v>
      </c>
      <c r="AM11" s="13" t="s">
        <v>106</v>
      </c>
      <c r="AN11" s="13">
        <v>0</v>
      </c>
      <c r="AO11" s="13" t="s">
        <v>117</v>
      </c>
      <c r="AP11" s="13">
        <f>67385715+80319352+75091340+72885471+66324575+67695314</f>
        <v>429701767</v>
      </c>
      <c r="AQ11" s="13">
        <v>0</v>
      </c>
      <c r="AR11" s="15">
        <v>43042</v>
      </c>
      <c r="AS11" s="15">
        <v>45291</v>
      </c>
      <c r="AT11" s="15" t="s">
        <v>67</v>
      </c>
      <c r="AU11" s="16">
        <v>50</v>
      </c>
      <c r="AV11" s="16">
        <v>50</v>
      </c>
      <c r="AW11" s="16">
        <v>50</v>
      </c>
      <c r="AX11" s="16">
        <v>50</v>
      </c>
      <c r="AY11" s="17" t="s">
        <v>2023</v>
      </c>
    </row>
    <row r="12" spans="1:51" s="19" customFormat="1" ht="73" thickBot="1" x14ac:dyDescent="0.4">
      <c r="A12" s="11">
        <v>2</v>
      </c>
      <c r="B12" s="19" t="s">
        <v>2009</v>
      </c>
      <c r="C12" s="13" t="s">
        <v>69</v>
      </c>
      <c r="D12" s="13" t="s">
        <v>67</v>
      </c>
      <c r="E12" s="13" t="s">
        <v>2011</v>
      </c>
      <c r="F12" s="14">
        <v>43153</v>
      </c>
      <c r="G12" s="13" t="s">
        <v>2012</v>
      </c>
      <c r="H12" s="13">
        <v>52149556</v>
      </c>
      <c r="I12" s="13" t="s">
        <v>2013</v>
      </c>
      <c r="J12" s="13" t="s">
        <v>163</v>
      </c>
      <c r="K12" s="13" t="s">
        <v>1962</v>
      </c>
      <c r="L12" s="13" t="s">
        <v>2014</v>
      </c>
      <c r="M12" s="13" t="s">
        <v>2016</v>
      </c>
      <c r="N12" s="13">
        <v>82554194</v>
      </c>
      <c r="O12" s="13" t="s">
        <v>82</v>
      </c>
      <c r="P12" s="13"/>
      <c r="Q12" s="13" t="s">
        <v>157</v>
      </c>
      <c r="R12" s="13" t="s">
        <v>88</v>
      </c>
      <c r="S12" s="13" t="s">
        <v>76</v>
      </c>
      <c r="T12" s="13"/>
      <c r="U12" s="13">
        <v>860024423</v>
      </c>
      <c r="V12" s="13" t="s">
        <v>137</v>
      </c>
      <c r="W12" s="13" t="s">
        <v>67</v>
      </c>
      <c r="X12" s="13" t="s">
        <v>2017</v>
      </c>
      <c r="Y12" s="13" t="s">
        <v>92</v>
      </c>
      <c r="Z12" s="13" t="s">
        <v>126</v>
      </c>
      <c r="AA12" s="13"/>
      <c r="AB12" s="13"/>
      <c r="AC12" s="13" t="s">
        <v>157</v>
      </c>
      <c r="AD12" s="13" t="s">
        <v>67</v>
      </c>
      <c r="AE12" s="13" t="s">
        <v>67</v>
      </c>
      <c r="AF12" s="13" t="s">
        <v>102</v>
      </c>
      <c r="AG12" s="13">
        <v>13503540</v>
      </c>
      <c r="AH12" s="13"/>
      <c r="AI12" s="13" t="s">
        <v>157</v>
      </c>
      <c r="AJ12" s="13" t="s">
        <v>67</v>
      </c>
      <c r="AK12" s="13" t="s">
        <v>2018</v>
      </c>
      <c r="AL12" s="13">
        <f>312+360+360+360+360+360</f>
        <v>2112</v>
      </c>
      <c r="AM12" s="13" t="s">
        <v>106</v>
      </c>
      <c r="AN12" s="13">
        <v>0</v>
      </c>
      <c r="AO12" s="13" t="s">
        <v>81</v>
      </c>
      <c r="AP12" s="13">
        <f>97393856+106467396+127948671+168208775+262740996</f>
        <v>762759694</v>
      </c>
      <c r="AQ12" s="13">
        <v>0</v>
      </c>
      <c r="AR12" s="15">
        <v>43153</v>
      </c>
      <c r="AS12" s="15">
        <v>45291</v>
      </c>
      <c r="AT12" s="15" t="s">
        <v>67</v>
      </c>
      <c r="AU12" s="16">
        <v>50</v>
      </c>
      <c r="AV12" s="16">
        <v>50</v>
      </c>
      <c r="AW12" s="16">
        <v>50</v>
      </c>
      <c r="AX12" s="16">
        <v>50</v>
      </c>
      <c r="AY12" s="17" t="s">
        <v>2024</v>
      </c>
    </row>
    <row r="13" spans="1:51" ht="15" thickBot="1" x14ac:dyDescent="0.4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18" t="s">
        <v>67</v>
      </c>
    </row>
    <row r="14" spans="1:51" x14ac:dyDescent="0.3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3"/>
      <c r="H14" s="3"/>
      <c r="I14" s="3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18" t="s">
        <v>67</v>
      </c>
    </row>
    <row r="351004" spans="1:10" x14ac:dyDescent="0.35">
      <c r="A351004" t="s">
        <v>69</v>
      </c>
      <c r="B351004" t="s">
        <v>70</v>
      </c>
      <c r="C351004" t="s">
        <v>1933</v>
      </c>
      <c r="D351004" t="s">
        <v>74</v>
      </c>
      <c r="E351004" t="s">
        <v>75</v>
      </c>
      <c r="F351004" t="s">
        <v>76</v>
      </c>
      <c r="G351004" t="s">
        <v>79</v>
      </c>
      <c r="H351004" t="s">
        <v>76</v>
      </c>
      <c r="I351004" t="s">
        <v>80</v>
      </c>
      <c r="J351004" t="s">
        <v>81</v>
      </c>
    </row>
    <row r="351005" spans="1:10" x14ac:dyDescent="0.35">
      <c r="A351005" t="s">
        <v>82</v>
      </c>
      <c r="B351005" t="s">
        <v>83</v>
      </c>
      <c r="C351005" t="s">
        <v>1934</v>
      </c>
      <c r="D351005" t="s">
        <v>87</v>
      </c>
      <c r="E351005" t="s">
        <v>88</v>
      </c>
      <c r="F351005" t="s">
        <v>89</v>
      </c>
      <c r="G351005" t="s">
        <v>92</v>
      </c>
      <c r="H351005" t="s">
        <v>93</v>
      </c>
      <c r="I351005" t="s">
        <v>94</v>
      </c>
      <c r="J351005" t="s">
        <v>95</v>
      </c>
    </row>
    <row r="351006" spans="1:10" x14ac:dyDescent="0.35">
      <c r="B351006" t="s">
        <v>96</v>
      </c>
      <c r="C351006" t="s">
        <v>1935</v>
      </c>
      <c r="D351006" t="s">
        <v>100</v>
      </c>
      <c r="E351006" t="s">
        <v>101</v>
      </c>
      <c r="F351006" t="s">
        <v>102</v>
      </c>
      <c r="G351006" t="s">
        <v>105</v>
      </c>
      <c r="H351006" t="s">
        <v>102</v>
      </c>
      <c r="I351006" t="s">
        <v>106</v>
      </c>
      <c r="J351006" t="s">
        <v>107</v>
      </c>
    </row>
    <row r="351007" spans="1:10" x14ac:dyDescent="0.35">
      <c r="B351007" t="s">
        <v>108</v>
      </c>
      <c r="C351007" t="s">
        <v>1936</v>
      </c>
      <c r="D351007" t="s">
        <v>112</v>
      </c>
      <c r="E351007" t="s">
        <v>113</v>
      </c>
      <c r="F351007" t="s">
        <v>114</v>
      </c>
      <c r="G351007" t="s">
        <v>113</v>
      </c>
      <c r="H351007" t="s">
        <v>114</v>
      </c>
      <c r="J351007" t="s">
        <v>117</v>
      </c>
    </row>
    <row r="351008" spans="1:10" x14ac:dyDescent="0.35">
      <c r="B351008" t="s">
        <v>118</v>
      </c>
      <c r="C351008" t="s">
        <v>1937</v>
      </c>
      <c r="D351008" t="s">
        <v>122</v>
      </c>
      <c r="F351008" t="s">
        <v>123</v>
      </c>
      <c r="H351008" t="s">
        <v>126</v>
      </c>
    </row>
    <row r="351009" spans="2:4" x14ac:dyDescent="0.35">
      <c r="B351009" t="s">
        <v>127</v>
      </c>
      <c r="C351009" t="s">
        <v>1938</v>
      </c>
      <c r="D351009" t="s">
        <v>131</v>
      </c>
    </row>
    <row r="351010" spans="2:4" x14ac:dyDescent="0.35">
      <c r="B351010" t="s">
        <v>134</v>
      </c>
      <c r="C351010" t="s">
        <v>1939</v>
      </c>
      <c r="D351010" t="s">
        <v>137</v>
      </c>
    </row>
    <row r="351011" spans="2:4" x14ac:dyDescent="0.35">
      <c r="B351011" t="s">
        <v>139</v>
      </c>
      <c r="C351011" t="s">
        <v>1940</v>
      </c>
      <c r="D351011" t="s">
        <v>142</v>
      </c>
    </row>
    <row r="351012" spans="2:4" x14ac:dyDescent="0.35">
      <c r="B351012" t="s">
        <v>144</v>
      </c>
      <c r="C351012" t="s">
        <v>1941</v>
      </c>
      <c r="D351012" t="s">
        <v>147</v>
      </c>
    </row>
    <row r="351013" spans="2:4" x14ac:dyDescent="0.35">
      <c r="B351013" t="s">
        <v>149</v>
      </c>
      <c r="C351013" t="s">
        <v>1942</v>
      </c>
      <c r="D351013" t="s">
        <v>152</v>
      </c>
    </row>
    <row r="351014" spans="2:4" x14ac:dyDescent="0.35">
      <c r="B351014" t="s">
        <v>154</v>
      </c>
      <c r="C351014" t="s">
        <v>1943</v>
      </c>
      <c r="D351014" t="s">
        <v>157</v>
      </c>
    </row>
    <row r="351015" spans="2:4" x14ac:dyDescent="0.35">
      <c r="B351015" t="s">
        <v>159</v>
      </c>
      <c r="C351015" t="s">
        <v>1944</v>
      </c>
    </row>
    <row r="351016" spans="2:4" x14ac:dyDescent="0.35">
      <c r="B351016" t="s">
        <v>163</v>
      </c>
      <c r="C351016" t="s">
        <v>1945</v>
      </c>
    </row>
    <row r="351017" spans="2:4" x14ac:dyDescent="0.35">
      <c r="B351017" t="s">
        <v>167</v>
      </c>
      <c r="C351017" t="s">
        <v>1946</v>
      </c>
    </row>
    <row r="351018" spans="2:4" x14ac:dyDescent="0.35">
      <c r="B351018" t="s">
        <v>171</v>
      </c>
      <c r="C351018" t="s">
        <v>1947</v>
      </c>
    </row>
    <row r="351019" spans="2:4" x14ac:dyDescent="0.35">
      <c r="B351019" t="s">
        <v>175</v>
      </c>
      <c r="C351019" t="s">
        <v>1948</v>
      </c>
    </row>
    <row r="351020" spans="2:4" x14ac:dyDescent="0.35">
      <c r="B351020" t="s">
        <v>179</v>
      </c>
      <c r="C351020" t="s">
        <v>1949</v>
      </c>
    </row>
    <row r="351021" spans="2:4" x14ac:dyDescent="0.35">
      <c r="B351021" t="s">
        <v>183</v>
      </c>
      <c r="C351021" t="s">
        <v>1950</v>
      </c>
    </row>
    <row r="351022" spans="2:4" x14ac:dyDescent="0.35">
      <c r="B351022" t="s">
        <v>187</v>
      </c>
      <c r="C351022" t="s">
        <v>1951</v>
      </c>
    </row>
    <row r="351023" spans="2:4" x14ac:dyDescent="0.35">
      <c r="B351023" t="s">
        <v>191</v>
      </c>
      <c r="C351023" t="s">
        <v>1952</v>
      </c>
    </row>
    <row r="351024" spans="2:4" x14ac:dyDescent="0.35">
      <c r="B351024" t="s">
        <v>195</v>
      </c>
      <c r="C351024" t="s">
        <v>1953</v>
      </c>
    </row>
    <row r="351025" spans="2:3" x14ac:dyDescent="0.35">
      <c r="B351025" t="s">
        <v>198</v>
      </c>
      <c r="C351025" t="s">
        <v>1954</v>
      </c>
    </row>
    <row r="351026" spans="2:3" x14ac:dyDescent="0.35">
      <c r="B351026" t="s">
        <v>201</v>
      </c>
      <c r="C351026" t="s">
        <v>1955</v>
      </c>
    </row>
    <row r="351027" spans="2:3" x14ac:dyDescent="0.35">
      <c r="B351027" t="s">
        <v>204</v>
      </c>
      <c r="C351027" t="s">
        <v>1956</v>
      </c>
    </row>
    <row r="351028" spans="2:3" x14ac:dyDescent="0.35">
      <c r="B351028" t="s">
        <v>207</v>
      </c>
      <c r="C351028" t="s">
        <v>1957</v>
      </c>
    </row>
    <row r="351029" spans="2:3" x14ac:dyDescent="0.35">
      <c r="B351029" t="s">
        <v>210</v>
      </c>
      <c r="C351029" t="s">
        <v>1958</v>
      </c>
    </row>
    <row r="351030" spans="2:3" x14ac:dyDescent="0.35">
      <c r="B351030" t="s">
        <v>213</v>
      </c>
      <c r="C351030" t="s">
        <v>1959</v>
      </c>
    </row>
    <row r="351031" spans="2:3" x14ac:dyDescent="0.35">
      <c r="B351031" t="s">
        <v>216</v>
      </c>
      <c r="C351031" t="s">
        <v>1960</v>
      </c>
    </row>
    <row r="351032" spans="2:3" x14ac:dyDescent="0.35">
      <c r="B351032" t="s">
        <v>219</v>
      </c>
      <c r="C351032" t="s">
        <v>1961</v>
      </c>
    </row>
    <row r="351033" spans="2:3" x14ac:dyDescent="0.35">
      <c r="B351033" t="s">
        <v>222</v>
      </c>
      <c r="C351033" t="s">
        <v>1962</v>
      </c>
    </row>
    <row r="351034" spans="2:3" x14ac:dyDescent="0.35">
      <c r="B351034" t="s">
        <v>225</v>
      </c>
      <c r="C351034" t="s">
        <v>128</v>
      </c>
    </row>
    <row r="351035" spans="2:3" x14ac:dyDescent="0.35">
      <c r="B351035" t="s">
        <v>228</v>
      </c>
    </row>
    <row r="351036" spans="2:3" x14ac:dyDescent="0.35">
      <c r="B351036" t="s">
        <v>231</v>
      </c>
    </row>
    <row r="351037" spans="2:3" x14ac:dyDescent="0.35">
      <c r="B351037" t="s">
        <v>234</v>
      </c>
    </row>
    <row r="351038" spans="2:3" x14ac:dyDescent="0.35">
      <c r="B351038" t="s">
        <v>237</v>
      </c>
    </row>
    <row r="351039" spans="2:3" x14ac:dyDescent="0.35">
      <c r="B351039" t="s">
        <v>240</v>
      </c>
    </row>
    <row r="351040" spans="2:3" x14ac:dyDescent="0.35">
      <c r="B351040" t="s">
        <v>243</v>
      </c>
    </row>
    <row r="351041" spans="2:2" x14ac:dyDescent="0.35">
      <c r="B351041" t="s">
        <v>246</v>
      </c>
    </row>
    <row r="351042" spans="2:2" x14ac:dyDescent="0.35">
      <c r="B351042" t="s">
        <v>249</v>
      </c>
    </row>
    <row r="351043" spans="2:2" x14ac:dyDescent="0.35">
      <c r="B351043" t="s">
        <v>252</v>
      </c>
    </row>
    <row r="351044" spans="2:2" x14ac:dyDescent="0.35">
      <c r="B351044" t="s">
        <v>255</v>
      </c>
    </row>
    <row r="351045" spans="2:2" x14ac:dyDescent="0.35">
      <c r="B351045" t="s">
        <v>258</v>
      </c>
    </row>
    <row r="351046" spans="2:2" x14ac:dyDescent="0.35">
      <c r="B351046" t="s">
        <v>261</v>
      </c>
    </row>
    <row r="351047" spans="2:2" x14ac:dyDescent="0.35">
      <c r="B351047" t="s">
        <v>264</v>
      </c>
    </row>
    <row r="351048" spans="2:2" x14ac:dyDescent="0.35">
      <c r="B351048" t="s">
        <v>267</v>
      </c>
    </row>
    <row r="351049" spans="2:2" x14ac:dyDescent="0.35">
      <c r="B351049" t="s">
        <v>270</v>
      </c>
    </row>
    <row r="351050" spans="2:2" x14ac:dyDescent="0.35">
      <c r="B351050" t="s">
        <v>273</v>
      </c>
    </row>
    <row r="351051" spans="2:2" x14ac:dyDescent="0.35">
      <c r="B351051" t="s">
        <v>276</v>
      </c>
    </row>
    <row r="351052" spans="2:2" x14ac:dyDescent="0.35">
      <c r="B351052" t="s">
        <v>279</v>
      </c>
    </row>
    <row r="351053" spans="2:2" x14ac:dyDescent="0.35">
      <c r="B351053" t="s">
        <v>282</v>
      </c>
    </row>
    <row r="351054" spans="2:2" x14ac:dyDescent="0.35">
      <c r="B351054" t="s">
        <v>285</v>
      </c>
    </row>
  </sheetData>
  <sheetProtection algorithmName="SHA-512" hashValue="D3HTQfhDKFMdMLBF32pt5dALqotjzyNjQeKXYOvPBOzurMuuSooJdh0ont6dslBeSqfI9D2ttdUqYSvIAxWisA==" saltValue="DvsREn2Y0P3fAZGmmxZZV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Q12" xr:uid="{00000000-0002-0000-0100-000027000000}">
      <formula1>-999999999999999</formula1>
      <formula2>999999999999999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2" xr:uid="{00000000-0002-0000-0100-00002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0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topLeftCell="B1" workbookViewId="0">
      <selection activeCell="E13" sqref="E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4.90625" customWidth="1"/>
    <col min="5" max="5" width="31.8164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</row>
    <row r="2" spans="1:21" x14ac:dyDescent="0.35">
      <c r="B2" s="1" t="s">
        <v>2</v>
      </c>
      <c r="C2" s="1">
        <v>425</v>
      </c>
      <c r="D2" s="9" t="s">
        <v>1963</v>
      </c>
      <c r="E2" s="10"/>
    </row>
    <row r="3" spans="1:21" x14ac:dyDescent="0.35">
      <c r="B3" s="1" t="s">
        <v>4</v>
      </c>
      <c r="C3" s="1">
        <v>1</v>
      </c>
      <c r="D3" s="9"/>
      <c r="E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45107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2" customFormat="1" ht="58" x14ac:dyDescent="0.35">
      <c r="A11" s="11">
        <v>1</v>
      </c>
      <c r="B11" s="12" t="s">
        <v>66</v>
      </c>
      <c r="C11" s="16" t="s">
        <v>82</v>
      </c>
      <c r="D11" s="16" t="s">
        <v>2022</v>
      </c>
      <c r="E11" s="16" t="s">
        <v>128</v>
      </c>
      <c r="F11" s="16" t="s">
        <v>67</v>
      </c>
      <c r="G11" s="16" t="s">
        <v>67</v>
      </c>
      <c r="H11" s="16"/>
      <c r="I11" s="16" t="s">
        <v>67</v>
      </c>
      <c r="J11" s="20" t="s">
        <v>67</v>
      </c>
      <c r="K11" s="16" t="s">
        <v>113</v>
      </c>
      <c r="L11" s="16" t="s">
        <v>123</v>
      </c>
      <c r="M11" s="16"/>
      <c r="N11" s="16"/>
      <c r="O11" s="16" t="s">
        <v>157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sheetProtection algorithmName="SHA-512" hashValue="zwlmRD4+WZmj8Cqw5LChgcLJZopp++Wx9QPPn3GOy5tZ64wdeRl4QehbJojGpI3y5mR9wO4/fCqy/QAI/3bbMw==" saltValue="Nmb6CP1CO+5V9UrUAYn4sw==" spinCount="100000" sheet="1" objects="1" scenarios="1"/>
  <mergeCells count="3">
    <mergeCell ref="B8:U8"/>
    <mergeCell ref="D1:E1"/>
    <mergeCell ref="D2:E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="90" zoomScaleNormal="90" workbookViewId="0">
      <selection activeCell="E16" sqref="E16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7.54296875" customWidth="1"/>
    <col min="5" max="5" width="43.9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</row>
    <row r="2" spans="1:43" x14ac:dyDescent="0.35">
      <c r="B2" s="1" t="s">
        <v>2</v>
      </c>
      <c r="C2" s="1">
        <v>426</v>
      </c>
      <c r="D2" s="9" t="s">
        <v>1973</v>
      </c>
      <c r="E2" s="10"/>
    </row>
    <row r="3" spans="1:43" x14ac:dyDescent="0.35">
      <c r="B3" s="1" t="s">
        <v>4</v>
      </c>
      <c r="C3" s="1">
        <v>1</v>
      </c>
      <c r="D3" s="9"/>
      <c r="E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45107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58" x14ac:dyDescent="0.35">
      <c r="A11" s="11">
        <v>1</v>
      </c>
      <c r="B11" s="12" t="s">
        <v>66</v>
      </c>
      <c r="C11" s="13" t="s">
        <v>82</v>
      </c>
      <c r="D11" s="13" t="s">
        <v>2020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5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5" t="s">
        <v>67</v>
      </c>
      <c r="AK11" s="15" t="s">
        <v>67</v>
      </c>
      <c r="AL11" s="15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sheetProtection algorithmName="SHA-512" hashValue="jii55H28PQ86IGPm6OdyiqFU6WINIyk/eB2IZFl26TE1suWuYnpjoWCmymjVvkgYPefOEIn0MKJ79MVlHrvOqQ==" saltValue="Ky8toQbWzFpvuwubSU+h4w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25.81640625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45107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2" customFormat="1" ht="101.5" x14ac:dyDescent="0.35">
      <c r="A11" s="11">
        <v>1</v>
      </c>
      <c r="B11" s="12" t="s">
        <v>66</v>
      </c>
      <c r="C11" s="13" t="s">
        <v>82</v>
      </c>
      <c r="D11" s="13" t="s">
        <v>2021</v>
      </c>
      <c r="E11" s="13" t="s">
        <v>67</v>
      </c>
      <c r="F11" s="15" t="s">
        <v>67</v>
      </c>
      <c r="G11" s="13" t="s">
        <v>128</v>
      </c>
      <c r="H11" s="13"/>
      <c r="I11" s="13" t="s">
        <v>67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sheetProtection algorithmName="SHA-512" hashValue="UIcsKp7IIb2M58U09YfE0dsKyiTcqE0bSKyzVe5mzFpTY5QBFya2pFB5NDGqWARZjEZUwXnxFMyUhfg1WpcjWw==" saltValue="Gn5Ue88/EmwSthR7c8igU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2023-06-29T17:33:24Z</dcterms:created>
  <dcterms:modified xsi:type="dcterms:W3CDTF">2023-07-11T19:40:42Z</dcterms:modified>
</cp:coreProperties>
</file>