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rmfedepalma-my.sharepoint.com/personal/mcano_cenipalma_org/Documents/2022/Contraloria/Contraloria Milton/Reportes Gestión Contractual/2024/Diciembre 2024/"/>
    </mc:Choice>
  </mc:AlternateContent>
  <xr:revisionPtr revIDLastSave="34" documentId="8_{34706CE5-F86F-4E0C-9697-FD907BD32671}" xr6:coauthVersionLast="47" xr6:coauthVersionMax="47" xr10:uidLastSave="{CF4424AE-203D-4905-8910-BE5A3733A8E3}"/>
  <bookViews>
    <workbookView xWindow="-110" yWindow="-110" windowWidth="19420" windowHeight="1042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3" i="2" l="1"/>
  <c r="AL12" i="2" l="1"/>
  <c r="AL14" i="2" l="1"/>
  <c r="AP13" i="2" l="1"/>
  <c r="AP12" i="2" l="1"/>
  <c r="AL11" i="2" l="1"/>
</calcChain>
</file>

<file path=xl/sharedStrings.xml><?xml version="1.0" encoding="utf-8"?>
<sst xmlns="http://schemas.openxmlformats.org/spreadsheetml/2006/main" count="2941" uniqueCount="2038">
  <si>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</si>
  <si>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</si>
  <si>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</si>
  <si>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</si>
  <si>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</si>
  <si>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</si>
  <si>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</si>
  <si>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</si>
  <si>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</si>
  <si>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</si>
  <si>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</si>
  <si>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</si>
  <si>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</si>
  <si>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</si>
  <si>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</si>
  <si>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</si>
  <si>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</si>
  <si>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</si>
  <si>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</si>
  <si>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</si>
  <si>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</si>
  <si>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</si>
  <si>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</si>
  <si>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</si>
  <si>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</si>
  <si>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</si>
  <si>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</si>
  <si>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</si>
  <si>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</si>
  <si>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</si>
  <si>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</si>
  <si>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</si>
  <si>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</si>
  <si>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</si>
  <si>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</si>
  <si>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</si>
  <si>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</si>
  <si>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</si>
  <si>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</si>
  <si>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</si>
  <si>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</si>
  <si>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</si>
  <si>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</si>
  <si>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</si>
  <si>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</si>
  <si>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</si>
  <si>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</si>
  <si>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</si>
  <si>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</si>
  <si>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</si>
  <si>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</si>
  <si>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</si>
  <si>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</si>
  <si>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</si>
  <si>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</si>
  <si>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</si>
  <si>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</si>
  <si>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</si>
  <si>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</si>
  <si>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</si>
  <si>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</si>
  <si>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</si>
  <si>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</si>
  <si>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</si>
  <si>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</si>
  <si>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</si>
  <si>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</si>
  <si>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</si>
  <si>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</si>
  <si>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</si>
  <si>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</si>
  <si>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</si>
  <si>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</si>
  <si>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</si>
  <si>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</si>
  <si>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</si>
  <si>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</si>
  <si>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</si>
  <si>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</si>
  <si>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</si>
  <si>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</si>
  <si>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</si>
  <si>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</si>
  <si>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</si>
  <si>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</si>
  <si>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</si>
  <si>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</si>
  <si>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</si>
  <si>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</si>
  <si>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</si>
  <si>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</si>
  <si>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</si>
  <si>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</si>
  <si>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</si>
  <si>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</si>
  <si>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</si>
  <si>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</si>
  <si>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</si>
  <si>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</si>
  <si>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</si>
  <si>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</si>
  <si>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</si>
  <si>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</si>
  <si>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</si>
  <si>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</si>
  <si>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</si>
  <si>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</si>
  <si>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</si>
  <si>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</si>
  <si>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</si>
  <si>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</si>
  <si>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</si>
  <si>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</si>
  <si>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</si>
  <si>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</si>
  <si>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</si>
  <si>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</si>
  <si>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</si>
  <si>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</si>
  <si>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</si>
  <si>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</si>
  <si>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</si>
  <si>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</si>
  <si>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</si>
  <si>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</si>
  <si>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</si>
  <si>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</si>
  <si>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</si>
  <si>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</si>
  <si>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</si>
  <si>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</si>
  <si>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</si>
  <si>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</si>
  <si>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</si>
  <si>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</si>
  <si>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</si>
  <si>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</si>
  <si>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</si>
  <si>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</si>
  <si>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</si>
  <si>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</si>
  <si>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</si>
  <si>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</si>
  <si>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</si>
  <si>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</si>
  <si>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</si>
  <si>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</si>
  <si>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</si>
  <si>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</si>
  <si>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</si>
  <si>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</si>
  <si>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</si>
  <si>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</si>
  <si>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</si>
  <si>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</si>
  <si>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</si>
  <si>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</si>
  <si>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</si>
  <si>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</si>
  <si>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</si>
  <si>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</si>
  <si>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</si>
  <si>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</si>
  <si>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</si>
  <si>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</si>
  <si>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</si>
  <si>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</si>
  <si>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</si>
  <si>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</si>
  <si>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</si>
  <si>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</si>
  <si>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</si>
  <si>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</si>
  <si>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</si>
  <si>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</si>
  <si>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</si>
  <si>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</si>
  <si>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</si>
  <si>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</si>
  <si>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</si>
  <si>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</si>
  <si>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</si>
  <si>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</si>
  <si>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</si>
  <si>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</si>
  <si>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</si>
  <si>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</si>
  <si>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</si>
  <si>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</si>
  <si>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</si>
  <si>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</si>
  <si>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</si>
  <si>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</si>
  <si>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</si>
  <si>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</si>
  <si>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</si>
  <si>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</si>
  <si>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</si>
  <si>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</si>
  <si>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</si>
  <si>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</si>
  <si>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</si>
  <si>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</si>
  <si>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</si>
  <si>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</si>
  <si>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</si>
  <si>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</si>
  <si>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</si>
  <si>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</si>
  <si>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</si>
  <si>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</si>
  <si>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</si>
  <si>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</si>
  <si>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</si>
  <si>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</si>
  <si>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</si>
  <si>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</si>
  <si>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</si>
  <si>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</si>
  <si>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</si>
  <si>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</si>
  <si>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</si>
  <si>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</si>
  <si>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</si>
  <si>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</si>
  <si>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</si>
  <si>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</si>
  <si>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</si>
  <si>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</si>
  <si>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</si>
  <si>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</si>
  <si>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</si>
  <si>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</si>
  <si>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</si>
  <si>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</si>
  <si>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</si>
  <si>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</si>
  <si>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</si>
  <si>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</si>
  <si>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</si>
  <si>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</si>
  <si>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</si>
  <si>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</si>
  <si>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</si>
  <si>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</si>
  <si>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</si>
  <si>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</si>
  <si>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</si>
  <si>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</si>
  <si>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</si>
  <si>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</si>
  <si>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</si>
  <si>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</si>
  <si>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</si>
  <si>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</si>
  <si>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</si>
  <si>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</si>
  <si>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</si>
  <si>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</si>
  <si>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</si>
  <si>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</si>
  <si>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</si>
  <si>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</si>
  <si>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</si>
  <si>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</si>
  <si>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</si>
  <si>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</si>
  <si>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</si>
  <si>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</si>
  <si>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</si>
  <si>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</si>
  <si>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</si>
  <si>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</si>
  <si>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</si>
  <si>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</si>
  <si>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</si>
  <si>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</si>
  <si>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</si>
  <si>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</si>
  <si>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</si>
  <si>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</si>
  <si>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</si>
  <si>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</si>
  <si>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</si>
  <si>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</si>
  <si>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</si>
  <si>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</si>
  <si>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</si>
  <si>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</si>
  <si>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</si>
  <si>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</si>
  <si>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</si>
  <si>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</si>
  <si>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</si>
  <si>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</si>
  <si>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</si>
  <si>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</si>
  <si>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</si>
  <si>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</si>
  <si>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</si>
  <si>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</si>
  <si>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</si>
  <si>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</si>
  <si>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</si>
  <si>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</si>
  <si>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</si>
  <si>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</si>
  <si>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</si>
  <si>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</si>
  <si>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</si>
  <si>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</si>
  <si>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</si>
  <si>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</si>
  <si>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</si>
  <si>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</si>
  <si>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</si>
  <si>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</si>
  <si>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</si>
  <si>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</si>
  <si>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</si>
  <si>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</si>
  <si>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</si>
  <si>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</si>
  <si>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</si>
  <si>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</si>
  <si>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</si>
  <si>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</si>
  <si>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</si>
  <si>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</si>
  <si>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</si>
  <si>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</si>
  <si>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</si>
  <si>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</si>
  <si>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</si>
  <si>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</si>
  <si>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</si>
  <si>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</si>
  <si>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</si>
  <si>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</si>
  <si>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</si>
  <si>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</si>
  <si>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</si>
  <si>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</si>
  <si>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</si>
  <si>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</si>
  <si>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</si>
  <si>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</si>
  <si>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</si>
  <si>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</si>
  <si>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</si>
  <si>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</si>
  <si>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</si>
  <si>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</si>
  <si>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</si>
  <si>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</si>
  <si>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</si>
  <si>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</si>
  <si>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</si>
  <si>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</si>
  <si>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</si>
  <si>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</si>
  <si>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</si>
  <si>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</si>
  <si>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</si>
  <si>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</si>
  <si>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</si>
  <si>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</si>
  <si>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</si>
  <si>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</si>
  <si>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</si>
  <si>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</si>
  <si>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</si>
  <si>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</si>
  <si>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</si>
  <si>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</si>
  <si>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</si>
  <si>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</si>
  <si>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</si>
  <si>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</si>
  <si>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</si>
  <si>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</si>
  <si>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</si>
  <si>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</si>
  <si>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</si>
  <si>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</si>
  <si>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</si>
  <si>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</si>
  <si>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</si>
  <si>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</si>
  <si>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</si>
  <si>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</si>
  <si>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</si>
  <si>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</si>
  <si>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</si>
  <si>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</si>
  <si>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</si>
  <si>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</si>
  <si>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</si>
  <si>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</si>
  <si>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</si>
  <si>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</si>
  <si>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</si>
  <si>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</si>
  <si>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</si>
  <si>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</si>
  <si>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</si>
  <si>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</si>
  <si>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</si>
  <si>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</si>
  <si>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</si>
  <si>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</si>
  <si>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</si>
  <si>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</si>
  <si>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</si>
  <si>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</si>
  <si>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</si>
  <si>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</si>
  <si>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</si>
  <si>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</si>
  <si>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</si>
  <si>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</si>
  <si>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</si>
  <si>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</si>
  <si>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</si>
  <si>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</si>
  <si>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</si>
  <si>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</si>
  <si>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</si>
  <si>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</si>
  <si>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</si>
  <si>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</si>
  <si>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</si>
  <si>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</si>
  <si>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</si>
  <si>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</si>
  <si>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</si>
  <si>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</si>
  <si>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</si>
  <si>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</si>
  <si>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</si>
  <si>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</si>
  <si>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</si>
  <si>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</si>
  <si>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</si>
  <si>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</si>
  <si>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</si>
  <si>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</si>
  <si>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</si>
  <si>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</si>
  <si>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</si>
  <si>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</si>
  <si>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</si>
  <si>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</si>
  <si>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</si>
  <si>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</si>
  <si>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</si>
  <si>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</si>
  <si>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</si>
  <si>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</si>
  <si>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</si>
  <si>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</si>
  <si>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</si>
  <si>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</si>
  <si>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</si>
  <si>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</si>
  <si>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</si>
  <si>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</si>
  <si>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</si>
  <si>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</si>
  <si>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</si>
  <si>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</si>
  <si>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</si>
  <si>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</si>
  <si>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</si>
  <si>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</si>
  <si>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</si>
  <si>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</si>
  <si>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</si>
  <si>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</si>
  <si>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</si>
  <si>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</si>
  <si>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</si>
  <si>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</si>
  <si>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</si>
  <si>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</si>
  <si>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</si>
  <si>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</si>
  <si>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</si>
  <si>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</si>
  <si>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</si>
  <si>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</si>
  <si>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</si>
  <si>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</si>
  <si>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</si>
  <si>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</si>
  <si>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</si>
  <si>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</si>
  <si>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</si>
  <si>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</si>
  <si>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</si>
  <si>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</si>
  <si>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</si>
  <si>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</si>
  <si>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</si>
  <si>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</si>
  <si>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</si>
  <si>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</si>
  <si>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</si>
  <si>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</si>
  <si>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</si>
  <si>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</si>
  <si>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</si>
  <si>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</si>
  <si>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</si>
  <si>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</si>
  <si>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</si>
  <si>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</si>
  <si>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</si>
  <si>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</si>
  <si>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</si>
  <si>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</si>
  <si>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</si>
  <si>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</si>
  <si>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</si>
  <si>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</si>
  <si>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</si>
  <si>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</si>
  <si>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</si>
  <si>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</si>
  <si>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</si>
  <si>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</si>
  <si>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</si>
  <si>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</si>
  <si>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</si>
  <si>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</si>
  <si>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</si>
  <si>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</si>
  <si>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</si>
  <si>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</si>
  <si>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</si>
  <si>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</si>
  <si>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</si>
  <si>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</si>
  <si>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</si>
  <si>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</si>
  <si>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</si>
  <si>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</si>
  <si>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</si>
  <si>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</si>
  <si>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</si>
  <si>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</si>
  <si>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</si>
  <si>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</si>
  <si>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</si>
  <si>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</si>
  <si>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</si>
  <si>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</si>
  <si>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</si>
  <si>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</si>
  <si>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</si>
  <si>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</si>
  <si>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</si>
  <si>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</si>
  <si>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</si>
  <si>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</si>
  <si>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</si>
  <si>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</si>
  <si>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</si>
  <si>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</si>
  <si>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</si>
  <si>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</si>
  <si>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</si>
  <si>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</si>
  <si>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</si>
  <si>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</si>
  <si>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</si>
  <si>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</si>
  <si>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</si>
  <si>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</si>
  <si>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</si>
  <si>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</si>
  <si>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</si>
  <si>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</si>
  <si>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</si>
  <si>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</si>
  <si>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</si>
  <si>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</si>
  <si>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</si>
  <si>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</si>
  <si>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</si>
  <si>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</si>
  <si>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</si>
  <si>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</si>
  <si>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</si>
  <si>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</si>
  <si>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</si>
  <si>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</si>
  <si>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</si>
  <si>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</si>
  <si>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</si>
  <si>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</si>
  <si>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</si>
  <si>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</si>
  <si>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</si>
  <si>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</si>
  <si>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</si>
  <si>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</si>
  <si>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</si>
  <si>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</si>
  <si>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</si>
  <si>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</si>
  <si>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</si>
  <si>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</si>
  <si>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</si>
  <si>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</si>
  <si>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</si>
  <si>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</si>
  <si>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</si>
  <si>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</si>
  <si>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</si>
  <si>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</si>
  <si>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</si>
  <si>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</si>
  <si>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</si>
  <si>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</si>
  <si>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</si>
  <si>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</si>
  <si>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</si>
  <si>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</si>
  <si>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</si>
  <si>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</si>
  <si>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</si>
  <si>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</si>
  <si>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</si>
  <si>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</si>
  <si>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</si>
  <si>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</si>
  <si>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</si>
  <si>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</si>
  <si>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</si>
  <si>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</si>
  <si>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</si>
  <si>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</si>
  <si>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</si>
  <si>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</si>
  <si>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</si>
  <si>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</si>
  <si>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</si>
  <si>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</si>
  <si>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</si>
  <si>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</si>
  <si>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</si>
  <si>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</si>
  <si>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</si>
  <si>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</si>
  <si>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</si>
  <si>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</si>
  <si>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</si>
  <si>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</si>
  <si>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</si>
  <si>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</si>
  <si>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</si>
  <si>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</si>
  <si>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</si>
  <si>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</si>
  <si>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</si>
  <si>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</si>
  <si>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</si>
  <si>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</si>
  <si>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</si>
  <si>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</si>
  <si>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</si>
  <si>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</si>
  <si>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</si>
  <si>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</si>
  <si>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</si>
  <si>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</si>
  <si>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</si>
  <si>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</si>
  <si>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</si>
  <si>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</si>
  <si>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</si>
  <si>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</si>
  <si>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</si>
  <si>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</si>
  <si>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</si>
  <si>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</si>
  <si>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</si>
  <si>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</si>
  <si>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</si>
  <si>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</si>
  <si>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</si>
  <si>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</si>
  <si>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</si>
  <si>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</si>
  <si>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</si>
  <si>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</si>
  <si>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</si>
  <si>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</si>
  <si>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</si>
  <si>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</si>
  <si>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</si>
  <si>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</si>
  <si>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</si>
  <si>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</si>
  <si>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</si>
  <si>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</si>
  <si>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</si>
  <si>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</si>
  <si>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</si>
  <si>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</si>
  <si>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</si>
  <si>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</si>
  <si>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</si>
  <si>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</si>
  <si>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</si>
  <si>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</si>
  <si>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</si>
  <si>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</si>
  <si>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</si>
  <si>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</si>
  <si>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</si>
  <si>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</si>
  <si>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</si>
  <si>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</si>
  <si>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</si>
  <si>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</si>
  <si>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</si>
  <si>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</si>
  <si>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</si>
  <si>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</si>
  <si>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</si>
  <si>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</si>
  <si>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</si>
  <si>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</si>
  <si>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</si>
  <si>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</si>
  <si>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</si>
  <si>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</si>
  <si>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</si>
  <si>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</si>
  <si>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</si>
  <si>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</si>
  <si>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</si>
  <si>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</si>
  <si>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</si>
  <si>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</si>
  <si>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</si>
  <si>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</si>
  <si>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</si>
  <si>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</si>
  <si>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</si>
  <si>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</si>
  <si>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</si>
  <si>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</si>
  <si>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</si>
  <si>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</si>
  <si>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</si>
  <si>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</si>
  <si>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</si>
  <si>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</si>
  <si>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</si>
  <si>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</si>
  <si>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</si>
  <si>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</si>
  <si>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</si>
  <si>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</si>
  <si>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</si>
  <si>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</si>
  <si>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</si>
  <si>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</si>
  <si>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</si>
  <si>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</si>
  <si>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</si>
  <si>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</si>
  <si>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</si>
  <si>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</si>
  <si>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</si>
  <si>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</si>
  <si>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</si>
  <si>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</si>
  <si>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</si>
  <si>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</si>
  <si>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</si>
  <si>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</si>
  <si>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</si>
  <si>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</si>
  <si>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</si>
  <si>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</si>
  <si>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</si>
  <si>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</si>
  <si>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</si>
  <si>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</si>
  <si>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</si>
  <si>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</si>
  <si>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</si>
  <si>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</si>
  <si>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</si>
  <si>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</si>
  <si>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</si>
  <si>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</si>
  <si>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</si>
  <si>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</si>
  <si>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</si>
  <si>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</si>
  <si>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</si>
  <si>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</si>
  <si>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</si>
  <si>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</si>
  <si>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</si>
  <si>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</si>
  <si>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</si>
  <si>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</si>
  <si>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</si>
  <si>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</si>
  <si>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</si>
  <si>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</si>
  <si>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</si>
  <si>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</si>
  <si>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</si>
  <si>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</si>
  <si>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</si>
  <si>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</si>
  <si>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</si>
  <si>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</si>
  <si>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</si>
  <si>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</si>
  <si>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</si>
  <si>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</si>
  <si>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</si>
  <si>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</si>
  <si>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</si>
  <si>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</si>
  <si>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</si>
  <si>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</si>
  <si>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</si>
  <si>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</si>
  <si>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</si>
  <si>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</si>
  <si>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</si>
  <si>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</si>
  <si>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</si>
  <si>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</si>
  <si>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</si>
  <si>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</si>
  <si>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</si>
  <si>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</si>
  <si>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</si>
  <si>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</si>
  <si>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</si>
  <si>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</si>
  <si>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</si>
  <si>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</si>
  <si>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</si>
  <si>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</si>
  <si>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</si>
  <si>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</si>
  <si>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</si>
  <si>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</si>
  <si>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</si>
  <si>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</si>
  <si>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</si>
  <si>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</si>
  <si>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</si>
  <si>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</si>
  <si>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</si>
  <si>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</si>
  <si>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</si>
  <si>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</si>
  <si>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</si>
  <si>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</si>
  <si>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</si>
  <si>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</si>
  <si>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</si>
  <si>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</si>
  <si>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</si>
  <si>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</si>
  <si>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</si>
  <si>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</si>
  <si>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</si>
  <si>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</si>
  <si>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</si>
  <si>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</si>
  <si>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</si>
  <si>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</si>
  <si>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</si>
  <si>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</si>
  <si>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</si>
  <si>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</si>
  <si>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</si>
  <si>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</si>
  <si>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</si>
  <si>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</si>
  <si>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</si>
  <si>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</si>
  <si>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</si>
  <si>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</si>
  <si>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</si>
  <si>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</si>
  <si>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</si>
  <si>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</si>
  <si>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</si>
  <si>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</si>
  <si>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</si>
  <si>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</si>
  <si>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</si>
  <si>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</si>
  <si>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</si>
  <si>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</si>
  <si>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</si>
  <si>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</si>
  <si>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</si>
  <si>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</si>
  <si>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</si>
  <si>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</si>
  <si>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</si>
  <si>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</si>
  <si>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</si>
  <si>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</si>
  <si>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</si>
  <si>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</si>
  <si>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</si>
  <si>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</si>
  <si>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</si>
  <si>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</si>
  <si>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</si>
  <si>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</si>
  <si>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</si>
  <si>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</si>
  <si>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</si>
  <si>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</si>
  <si>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</si>
  <si>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</si>
  <si>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</si>
  <si>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</si>
  <si>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</si>
  <si>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</si>
  <si>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</si>
  <si>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</si>
  <si>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</si>
  <si>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</si>
  <si>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</si>
  <si>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</si>
  <si>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</si>
  <si>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</si>
  <si>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</si>
  <si>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</si>
  <si>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</si>
  <si>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</si>
  <si>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</si>
  <si>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</si>
  <si>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</si>
  <si>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</si>
  <si>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</si>
  <si>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</si>
  <si>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</si>
  <si>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</si>
  <si>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</si>
  <si>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</si>
  <si>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</si>
  <si>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</si>
  <si>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</si>
  <si>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</si>
  <si>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</si>
  <si>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</si>
  <si>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</si>
  <si>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</si>
  <si>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</si>
  <si>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</si>
  <si>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</si>
  <si>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</si>
  <si>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</si>
  <si>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</si>
  <si>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</si>
  <si>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</si>
  <si>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</si>
  <si>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</si>
  <si>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</si>
  <si>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</si>
  <si>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</si>
  <si>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</si>
  <si>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</si>
  <si>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</si>
  <si>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</si>
  <si>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</si>
  <si>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</si>
  <si>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</si>
  <si>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</si>
  <si>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</si>
  <si>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</si>
  <si>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</si>
  <si>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</si>
  <si>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</si>
  <si>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</si>
  <si>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</si>
  <si>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</si>
  <si>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</si>
  <si>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</si>
  <si>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</si>
  <si>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</si>
  <si>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</si>
  <si>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</si>
  <si>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</si>
  <si>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</si>
  <si>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</si>
  <si>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</si>
  <si>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</si>
  <si>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</si>
  <si>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</si>
  <si>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</si>
  <si>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</si>
  <si>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</si>
  <si>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</si>
  <si>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</si>
  <si>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</si>
  <si>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</si>
  <si>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</si>
  <si>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</si>
  <si>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</si>
  <si>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</si>
  <si>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</si>
  <si>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</si>
  <si>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</si>
  <si>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</si>
  <si>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</si>
  <si>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</si>
  <si>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</si>
  <si>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</si>
  <si>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</si>
  <si>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</si>
  <si>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</si>
  <si>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</si>
  <si>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</si>
  <si>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</si>
  <si>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</si>
  <si>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</si>
  <si>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</si>
  <si>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</si>
  <si>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</si>
  <si>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</si>
  <si>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</si>
  <si>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</si>
  <si>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</si>
  <si>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</si>
  <si>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</si>
  <si>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</si>
  <si>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</si>
  <si>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</si>
  <si>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</si>
  <si>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</si>
  <si>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</si>
  <si>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</si>
  <si>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</si>
  <si>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</si>
  <si>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</si>
  <si>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</si>
  <si>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</si>
  <si>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</si>
  <si>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</si>
  <si>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</si>
  <si>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</si>
  <si>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</si>
  <si>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</si>
  <si>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</si>
  <si>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</si>
  <si>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</si>
  <si>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</si>
  <si>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</si>
  <si>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</si>
  <si>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</si>
  <si>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</si>
  <si>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</si>
  <si>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</si>
  <si>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</si>
  <si>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</si>
  <si>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</si>
  <si>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</si>
  <si>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</si>
  <si>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</si>
  <si>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</si>
  <si>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</si>
  <si>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</si>
  <si>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</si>
  <si>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</si>
  <si>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</si>
  <si>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</si>
  <si>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</si>
  <si>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</si>
  <si>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</si>
  <si>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</si>
  <si>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</si>
  <si>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</si>
  <si>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</si>
  <si>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</si>
  <si>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</si>
  <si>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</si>
  <si>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</si>
  <si>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</si>
  <si>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</si>
  <si>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</si>
  <si>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</si>
  <si>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</si>
  <si>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</si>
  <si>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</si>
  <si>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</si>
  <si>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</si>
  <si>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</si>
  <si>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</si>
  <si>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</si>
  <si>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</si>
  <si>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</si>
  <si>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</si>
  <si>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</si>
  <si>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</si>
  <si>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</si>
  <si>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</si>
  <si>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</si>
  <si>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</si>
  <si>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</si>
  <si>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</si>
  <si>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</si>
  <si>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</si>
  <si>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</si>
  <si>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</si>
  <si>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</si>
  <si>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</si>
  <si>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</si>
  <si>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</si>
  <si>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</si>
  <si>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</si>
  <si>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</si>
  <si>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</si>
  <si>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</si>
  <si>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</si>
  <si>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</si>
  <si>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</si>
  <si>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</si>
  <si>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</si>
  <si>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</si>
  <si>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</si>
  <si>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</si>
  <si>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</si>
  <si>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</si>
  <si>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</si>
  <si>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</si>
  <si>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</si>
  <si>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</si>
  <si>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</si>
  <si>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</si>
  <si>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</si>
  <si>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</si>
  <si>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</si>
  <si>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</si>
  <si>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</si>
  <si>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</si>
  <si>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</si>
  <si>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</si>
  <si>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</si>
  <si>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</si>
  <si>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</si>
  <si>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</si>
  <si>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</si>
  <si>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</si>
  <si>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</si>
  <si>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</si>
  <si>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</si>
  <si>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</si>
  <si>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</si>
  <si>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</si>
  <si>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</si>
  <si>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</si>
  <si>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</si>
  <si>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</si>
  <si>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</si>
  <si>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</si>
  <si>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</si>
  <si>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</si>
  <si>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</si>
  <si>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</si>
  <si>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</si>
  <si>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</si>
  <si>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</si>
  <si>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</si>
  <si>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</si>
  <si>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</si>
  <si>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</si>
  <si>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</si>
  <si>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</si>
  <si>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</si>
  <si>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</si>
  <si>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</si>
  <si>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</si>
  <si>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</si>
  <si>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</si>
  <si>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</si>
  <si>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</si>
  <si>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</si>
  <si>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</si>
  <si>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</si>
  <si>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</si>
  <si>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</si>
  <si>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</si>
  <si>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</si>
  <si>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</si>
  <si>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</si>
  <si>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</si>
  <si>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</si>
  <si>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</si>
  <si>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</si>
  <si>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</si>
  <si>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</si>
  <si>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</si>
  <si>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</si>
  <si>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</si>
  <si>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</si>
  <si>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</si>
  <si>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</si>
  <si>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</si>
  <si>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</si>
  <si>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</si>
  <si>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</si>
  <si>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</si>
  <si>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</si>
  <si>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</si>
  <si>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</si>
  <si>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</si>
  <si>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</si>
  <si>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</si>
  <si>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</si>
  <si>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</si>
  <si>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</si>
  <si>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</si>
  <si>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</si>
  <si>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</si>
  <si>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</si>
  <si>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</si>
  <si>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</si>
  <si>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</si>
  <si>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</si>
  <si>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</si>
  <si>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</si>
  <si>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</si>
  <si>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</si>
  <si>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</si>
  <si>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</si>
  <si>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</si>
  <si>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</si>
  <si>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</si>
  <si>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</si>
  <si>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</si>
  <si>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</si>
  <si>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</si>
  <si>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</si>
  <si>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</si>
  <si>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</si>
  <si>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</si>
  <si>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</si>
  <si>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</si>
  <si>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</si>
  <si>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</si>
  <si>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</si>
  <si>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</si>
  <si>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</si>
  <si>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</si>
  <si>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</si>
  <si>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</si>
  <si>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</si>
  <si>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</si>
  <si>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</si>
  <si>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</si>
  <si>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</si>
  <si>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</si>
  <si>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</si>
  <si>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</si>
  <si>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</si>
  <si>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</si>
  <si>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</si>
  <si>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</si>
  <si>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</si>
  <si>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</si>
  <si>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</si>
  <si>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</si>
  <si>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</si>
  <si>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</si>
  <si>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</si>
  <si>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</si>
  <si>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</si>
  <si>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</si>
  <si>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</si>
  <si>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</si>
  <si>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</si>
  <si>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</si>
  <si>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</si>
  <si>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</si>
  <si>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</si>
  <si>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</si>
  <si>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</si>
  <si>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</si>
  <si>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</si>
  <si>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</si>
  <si>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</si>
  <si>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</si>
  <si>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</si>
  <si>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</si>
  <si>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</si>
  <si>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</si>
  <si>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</si>
  <si>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</si>
  <si>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</si>
  <si>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</si>
  <si>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</si>
  <si>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</si>
  <si>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</si>
  <si>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</si>
  <si>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</si>
  <si>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</si>
  <si>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</si>
  <si>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</si>
  <si>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</si>
  <si>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</si>
  <si>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</si>
  <si>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</si>
  <si>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</si>
  <si>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</si>
  <si>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</si>
  <si>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</si>
  <si>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</si>
  <si>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</si>
  <si>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</si>
  <si>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</si>
  <si>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</si>
  <si>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</si>
  <si>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</si>
  <si>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</si>
  <si>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</si>
  <si>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</si>
  <si>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</si>
  <si>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</si>
  <si>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</si>
  <si>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</si>
  <si>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</si>
  <si>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</si>
  <si>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</si>
  <si>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</si>
  <si>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</si>
  <si>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</si>
  <si>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</si>
  <si>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</si>
  <si>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</si>
  <si>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</si>
  <si>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</si>
  <si>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</si>
  <si>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</si>
  <si>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</si>
  <si>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</si>
  <si>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</si>
  <si>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</si>
  <si>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</si>
  <si>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</si>
  <si>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</si>
  <si>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</si>
  <si>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</si>
  <si>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</si>
  <si>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</si>
  <si>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</si>
  <si>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</si>
  <si>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</si>
  <si>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</si>
  <si>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</si>
  <si>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</si>
  <si>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</si>
  <si>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</si>
  <si>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</si>
  <si>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</si>
  <si>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</si>
  <si>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</si>
  <si>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</si>
  <si>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</si>
  <si>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</si>
  <si>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</si>
  <si>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</si>
  <si>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</si>
  <si>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</si>
  <si>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</si>
  <si>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</si>
  <si>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</si>
  <si>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</si>
  <si>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</si>
  <si>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</si>
  <si>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</si>
  <si>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</si>
  <si>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</si>
  <si>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</si>
  <si>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</si>
  <si>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</si>
  <si>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</si>
  <si>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</si>
  <si>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</si>
  <si>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</si>
  <si>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</si>
  <si>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</si>
  <si>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</si>
  <si>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</si>
  <si>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</si>
  <si>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</si>
  <si>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</si>
  <si>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</si>
  <si>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</si>
  <si>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</si>
  <si>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</si>
  <si>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</si>
  <si>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</si>
  <si>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</si>
  <si>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</si>
  <si>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</si>
  <si>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</si>
  <si>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</si>
  <si>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</si>
  <si>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</si>
  <si>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</si>
  <si>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</si>
  <si>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</si>
  <si>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</si>
  <si>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</si>
  <si>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</si>
  <si>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</si>
  <si>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</si>
  <si>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</si>
  <si>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</si>
  <si>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</si>
  <si>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</si>
  <si>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</si>
  <si>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</si>
  <si>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</si>
  <si>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</si>
  <si>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</si>
  <si>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</si>
  <si>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</si>
  <si>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</si>
  <si>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</si>
  <si>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</si>
  <si>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</si>
  <si>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</si>
  <si>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</si>
  <si>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</si>
  <si>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</si>
  <si>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</si>
  <si>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</si>
  <si>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</si>
  <si>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</si>
  <si>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</si>
  <si>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</si>
  <si>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</si>
  <si>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</si>
  <si>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</si>
  <si>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</si>
  <si>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</si>
  <si>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</si>
  <si>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</si>
  <si>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</si>
  <si>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</si>
  <si>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</si>
  <si>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</si>
  <si>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</si>
  <si>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</si>
  <si>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</si>
  <si>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</si>
  <si>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</si>
  <si>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</si>
  <si>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</si>
  <si>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</si>
  <si>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</si>
  <si>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</si>
  <si>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</si>
  <si>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</si>
  <si>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</si>
  <si>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</si>
  <si>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</si>
  <si>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</si>
  <si>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</si>
  <si>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</si>
  <si>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</si>
  <si>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</si>
  <si>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</si>
  <si>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</si>
  <si>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</si>
  <si>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</si>
  <si>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</si>
  <si>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</si>
  <si>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</si>
  <si>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</si>
  <si>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</si>
  <si>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</si>
  <si>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</si>
  <si>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</si>
  <si>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</si>
  <si>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</si>
  <si>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</si>
  <si>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</si>
  <si>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</si>
  <si>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</si>
  <si>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</si>
  <si>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</si>
  <si>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</si>
  <si>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</si>
  <si>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</si>
  <si>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</si>
  <si>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</si>
  <si>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</si>
  <si>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</si>
  <si>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</si>
  <si>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</si>
  <si>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</si>
  <si>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</si>
  <si>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</si>
  <si>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</si>
  <si>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</si>
  <si>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</si>
  <si>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</si>
  <si>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</si>
  <si>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</si>
  <si>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</si>
  <si>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</si>
  <si>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</si>
  <si>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</si>
  <si>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</si>
  <si>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</si>
  <si>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</si>
  <si>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</si>
  <si>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</si>
  <si>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</si>
  <si>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</si>
  <si>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</si>
  <si>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</si>
  <si>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</si>
  <si>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</si>
  <si>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</si>
  <si>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</si>
  <si>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</si>
  <si>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</si>
  <si>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</si>
  <si>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</si>
  <si>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</si>
  <si>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</si>
  <si>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</si>
  <si>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</si>
  <si>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</si>
  <si>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</si>
  <si>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</si>
  <si>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</si>
  <si>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</si>
  <si>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</si>
  <si>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</si>
  <si>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</si>
  <si>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</si>
  <si>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</si>
  <si>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</si>
  <si>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</si>
  <si>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</si>
  <si>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</si>
  <si>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</si>
  <si>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</si>
  <si>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</si>
  <si>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</si>
  <si>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</si>
  <si>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</si>
  <si>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</si>
  <si>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</si>
  <si>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</si>
  <si>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</si>
  <si>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</si>
  <si>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</si>
  <si>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</si>
  <si>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</si>
  <si>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</si>
  <si>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</si>
  <si>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</si>
  <si>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</si>
  <si>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</si>
  <si>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</si>
  <si>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</si>
  <si>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</si>
  <si>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</si>
  <si>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</si>
  <si>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</si>
  <si>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</si>
  <si>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</si>
  <si>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</si>
  <si>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</si>
  <si>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</si>
  <si>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</si>
  <si>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</si>
  <si>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</si>
  <si>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</si>
  <si>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</si>
  <si>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</si>
  <si>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</si>
  <si>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</si>
  <si>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</si>
  <si>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</si>
  <si>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</si>
  <si>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</si>
  <si>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</si>
  <si>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</si>
  <si>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</si>
  <si>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</si>
  <si>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</si>
  <si>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</si>
  <si>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</si>
  <si>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</si>
  <si>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</si>
  <si>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</si>
  <si>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</si>
  <si>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</si>
  <si>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</si>
  <si>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</si>
  <si>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</si>
  <si>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</si>
  <si>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</si>
  <si>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</si>
  <si>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</si>
  <si>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</si>
  <si>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</si>
  <si>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</si>
  <si>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</si>
  <si>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</si>
  <si>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</si>
  <si>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</si>
  <si>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</si>
  <si>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</si>
  <si>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</si>
  <si>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</si>
  <si>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</si>
  <si>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</si>
  <si>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</si>
  <si>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</si>
  <si>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</si>
  <si>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</si>
  <si>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</si>
  <si>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</si>
  <si>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</si>
  <si>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</si>
  <si>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</si>
  <si>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</si>
  <si>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</si>
  <si>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</si>
  <si>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</si>
  <si>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</si>
  <si>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</si>
  <si>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</si>
  <si>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</si>
  <si>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</si>
  <si>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</si>
  <si>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</si>
  <si>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</si>
  <si>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</si>
  <si>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</si>
  <si>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</si>
  <si>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</si>
  <si>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</si>
  <si>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</si>
  <si>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</si>
  <si>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</si>
  <si>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</si>
  <si>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</si>
  <si>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</si>
  <si>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</si>
  <si>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</si>
  <si>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</si>
  <si>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</si>
  <si>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</si>
  <si>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</si>
  <si>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</si>
  <si>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</si>
  <si>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</si>
  <si>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</si>
  <si>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</si>
  <si>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</si>
  <si>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</si>
  <si>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</si>
  <si>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</si>
  <si>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</si>
  <si>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</si>
  <si>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</si>
  <si>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</si>
  <si>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</si>
  <si>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</si>
  <si>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</si>
  <si>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</si>
  <si>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</si>
  <si>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</si>
  <si>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</si>
  <si>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</si>
  <si>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</si>
  <si>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</si>
  <si>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</si>
  <si>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</si>
  <si>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</si>
  <si>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</si>
  <si>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</si>
  <si>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</si>
  <si>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</si>
  <si>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</si>
  <si>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</si>
  <si>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</si>
  <si>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</si>
  <si>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</si>
  <si>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</si>
  <si>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</si>
  <si>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</si>
  <si>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</si>
  <si>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</si>
  <si>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</si>
  <si>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</si>
  <si>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</si>
  <si>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</si>
  <si>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</si>
  <si>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</si>
  <si>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</si>
  <si>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</si>
  <si>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</si>
  <si>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</si>
  <si>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</si>
  <si>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</si>
  <si>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</si>
  <si>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</si>
  <si>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</si>
  <si>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</si>
  <si>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</si>
  <si>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</si>
  <si>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</si>
  <si>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</si>
  <si>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</si>
  <si>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</si>
  <si>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</si>
  <si>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</si>
  <si>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</si>
  <si>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</si>
  <si>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</si>
  <si>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</si>
  <si>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</si>
  <si>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</si>
  <si>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</si>
  <si>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</si>
  <si>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</si>
  <si>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</si>
  <si>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</si>
  <si>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</si>
  <si>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</si>
  <si>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</si>
  <si>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</si>
  <si>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</si>
  <si>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</si>
  <si>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</si>
  <si>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</si>
  <si>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</si>
  <si>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</si>
  <si>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</si>
  <si>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</si>
  <si>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</si>
  <si>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</si>
  <si>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</si>
  <si>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</si>
  <si>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</si>
  <si>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</si>
  <si>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</si>
  <si>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</si>
  <si>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</si>
  <si>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</si>
  <si>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</si>
  <si>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</si>
  <si>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</si>
  <si>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</si>
  <si>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</si>
  <si>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</si>
  <si>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</si>
  <si>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</si>
  <si>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</si>
  <si>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</si>
  <si>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</si>
  <si>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</si>
  <si>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</si>
  <si>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</si>
  <si>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</si>
  <si>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</si>
  <si>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</si>
  <si>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</si>
  <si>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</si>
  <si>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</si>
  <si>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</si>
  <si>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</si>
  <si>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</si>
  <si>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</si>
  <si>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</si>
  <si>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</si>
  <si>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</si>
  <si>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</si>
  <si>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</si>
  <si>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</si>
  <si>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</si>
  <si>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</si>
  <si>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</si>
  <si>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</si>
  <si>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</si>
  <si>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</si>
  <si>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</si>
  <si>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</si>
  <si>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</si>
  <si>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</si>
  <si>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</si>
  <si>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</si>
  <si>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</si>
  <si>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</si>
  <si>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</si>
  <si>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</si>
  <si>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</si>
  <si>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</si>
  <si>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</si>
  <si>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</si>
  <si>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</si>
  <si>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</si>
  <si>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</si>
  <si>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</si>
  <si>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</si>
  <si>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</si>
  <si>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</si>
  <si>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</si>
  <si>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</si>
  <si>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</si>
  <si>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</si>
  <si>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</si>
  <si>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</si>
  <si>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</si>
  <si>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</si>
  <si>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</si>
  <si>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</si>
  <si>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</si>
  <si>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</si>
  <si>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</si>
  <si>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</si>
  <si>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</si>
  <si>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</si>
  <si>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</si>
  <si>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</si>
  <si>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</si>
  <si>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</si>
  <si>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</si>
  <si>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</si>
  <si>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</si>
  <si>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</si>
  <si>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</si>
  <si>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</si>
  <si>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</si>
  <si>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</si>
  <si>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</si>
  <si>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</si>
  <si>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</si>
  <si>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</si>
  <si>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</si>
  <si>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</si>
  <si>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</si>
  <si>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</si>
  <si>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</si>
  <si>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</si>
  <si>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</si>
  <si>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</si>
  <si>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</si>
  <si>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</si>
  <si>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</si>
  <si>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</si>
  <si>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</si>
  <si>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</si>
  <si>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</si>
  <si>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</si>
  <si>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</si>
  <si>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</si>
  <si>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</si>
  <si>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</si>
  <si>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</si>
  <si>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</si>
  <si>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</si>
  <si>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</si>
  <si>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</si>
  <si>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</si>
  <si>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</si>
  <si>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</si>
  <si>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</si>
  <si>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</si>
  <si>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</si>
  <si>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</si>
  <si>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</si>
  <si>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</si>
  <si>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</si>
  <si>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</si>
  <si>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</si>
  <si>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</si>
  <si>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</si>
  <si>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</si>
  <si>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</si>
  <si>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</si>
  <si>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</si>
  <si>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</si>
  <si>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</si>
  <si>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</si>
  <si>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</si>
  <si>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</si>
  <si>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</si>
  <si>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</si>
  <si>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</si>
  <si>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</si>
  <si>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</si>
  <si>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</si>
  <si>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</si>
  <si>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</si>
  <si>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</si>
  <si>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</si>
  <si>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</si>
  <si>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</si>
  <si>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</si>
  <si>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</si>
  <si>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</si>
  <si>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</si>
  <si>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</si>
  <si>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</si>
  <si>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</si>
  <si>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</si>
  <si>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</si>
  <si>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</si>
  <si>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</si>
  <si>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</si>
  <si>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</si>
  <si>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</si>
  <si>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</si>
  <si>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</si>
  <si>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</si>
  <si>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</si>
  <si>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</si>
  <si>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</si>
  <si>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</si>
  <si>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</si>
  <si>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</si>
  <si>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</si>
  <si>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</si>
  <si>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</si>
  <si>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</si>
  <si>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</si>
  <si>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</si>
  <si>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</si>
  <si>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</si>
  <si>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</si>
  <si>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</si>
  <si>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</si>
  <si>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</si>
  <si>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</si>
  <si>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</si>
  <si>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</si>
  <si>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</si>
  <si>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</si>
  <si>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</si>
  <si>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</si>
  <si>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</si>
  <si>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</si>
  <si>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</si>
  <si>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</si>
  <si>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</si>
  <si>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</si>
  <si>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</si>
  <si>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</si>
  <si>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</si>
  <si>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</si>
  <si>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</si>
  <si>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</si>
  <si>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</si>
  <si>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</si>
  <si>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</si>
  <si>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</si>
  <si>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</si>
  <si>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</si>
  <si>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</si>
  <si>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</si>
  <si>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</si>
  <si>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</si>
  <si>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</si>
  <si>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</si>
  <si>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</si>
  <si>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</si>
  <si>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</si>
  <si>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</si>
  <si>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</si>
  <si>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</si>
  <si>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</si>
  <si>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</si>
  <si>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</si>
  <si>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</si>
  <si>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</si>
  <si>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</si>
  <si>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</si>
  <si>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</si>
  <si>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</si>
  <si>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</si>
  <si>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</si>
  <si>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</si>
  <si>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</si>
  <si>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</si>
  <si>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</si>
  <si>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</si>
  <si>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</si>
  <si>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</si>
  <si>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</si>
  <si>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suscribieron contratos bajo disposiciones de Ley 80 o Ley 1150 o demás disposiciones reglamentarias, dada la naturaleza del Fondo de Fomento Palmero</t>
  </si>
  <si>
    <t>No se suscribieron contratos o convenios interadministrativos, dada la naturaleza del Fondo de Fomento Palmero.</t>
  </si>
  <si>
    <t>No se suscribieron contratos con consorcios o uniones temporales</t>
  </si>
  <si>
    <t>FILA_2</t>
  </si>
  <si>
    <t>FILA_3</t>
  </si>
  <si>
    <t>FILA_4</t>
  </si>
  <si>
    <t>011/2024</t>
  </si>
  <si>
    <t>LUIS JAIME GONZÁLEZ TRIANA</t>
  </si>
  <si>
    <t>Representante Legal Suplente Plural Especial</t>
  </si>
  <si>
    <t>Representar judicialmente y vigilar de forma profesional y ética, los diecinueve (19) procesos ejecutivos con sentencia a favor con medidas cautelares consignados en el Anexo 2 del contrato, que cursan en los diferentes juzgados de los departamentos del Magdalena, Atlántico y Meta, en nombre y representación de FEDEPALMA-FFP</t>
  </si>
  <si>
    <t>PÉREZ CASTAÑO &amp; ASOCIADOS SAS</t>
  </si>
  <si>
    <t>Se reporta renovación del Contrato para la vigencia 2025, el valor total del Contrato es compartido con el Fondo de Estabilización de Precios, el valor que asume el Fondo de Fomento es de $8.212.428 para la vigencia 2025</t>
  </si>
  <si>
    <t>CRISTINA TRIANA SOTO</t>
  </si>
  <si>
    <t>Representante Legal Suplente General</t>
  </si>
  <si>
    <t>FEDERACIÓN NACIONAL DE CULTIVADORES DE PALMA DE ACEITE - FEDEPALMA</t>
  </si>
  <si>
    <t>014/17</t>
  </si>
  <si>
    <t>ARRENDAMIENTO DE INTANGIBLES</t>
  </si>
  <si>
    <t>Arrendamiento de los siguientes sistemas de información para la administración del FFP: 1) ERP Apoteosys, 2) Sist de nómina Kactus; 3) Sist de reportes Biable; 4) Sist de Gestión Documental Orfeo; 5) CRM; 6) Intranet Palmaweb; 7) Portal palmero; y 8) Software base de los servidores, cuyos desarrollos o licencias son de propiedad de EL ARRENDADOR</t>
  </si>
  <si>
    <t>Mario Gómez Arciniegas</t>
  </si>
  <si>
    <t>Se renueva en tiempo para la vigencia 2025. El valor total de las adiciones corresponde a la sumatoria del valor del arrendamiento para las vigencias 2018 a 2024. Para 2025 se está calculando el valor y se reportará una vez se tenga. El pago para el 2025 se hace de manera trimestral, trimestre vencido.</t>
  </si>
  <si>
    <t>012/18</t>
  </si>
  <si>
    <t>Arrendamiento por el uso del Sistema de Información para la Administración de los Fondos Parafiscales Palmeros, que permite llevar de manera eficiente y efectiva la administración del FFP</t>
  </si>
  <si>
    <t>011/16</t>
  </si>
  <si>
    <t>Representar, asesorar y efectuar la defensa jurídica de FEDEPALMA – FPP, en los procesos ejecutivos singulares, para el cobro jurídico tendiente a obtener el recaudo de cartera de contribuyentes morosos de los Fondos Parafiscales Palmeros, a través de procesos ejecutivos singulares</t>
  </si>
  <si>
    <t>LOZANO, VILLAMIZAR Y MORALES ABOGADOS S.A.S.</t>
  </si>
  <si>
    <t>Paula Andrea Garavito Guarín</t>
  </si>
  <si>
    <t>Valor del contrato se determina por la etapa del proceso surtida por el contratista y el monto recaudado. Contrato se prorrogó en tiempo para la vigencia 2025. El contrato comprende un número indeterminado de procesos, por lo cual su avance físico es variable.</t>
  </si>
  <si>
    <t>No se expidieron órdenes por monto superior a 5 smlv</t>
  </si>
  <si>
    <t>Se renueva en tiempo para la vigencia 2025, el valor total de las adiciones corresponde a la sumatoria del valor del arrendamiento para las vigencias 2019 a 2024. Para 2025 se está calculando el valor y se reportará una vez se tenga. Se corrije la fecha de inicio del Contrato teniendo en cuenta lo estipulado en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</si>
</sst>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6" x14ac:knownFonts="1">
    <font>
      <sz val="11"/>
      <color indexed="8"/>
      <name val="Aptos Narrow"/>
      <family val="2"/>
      <scheme val="minor"/>
    </font>
    <font>
      <b/>
      <sz val="11"/>
      <color indexed="9"/>
      <name val="Calibri"/>
    </font>
    <font>
      <b/>
      <sz val="11"/>
      <color indexed="8"/>
      <name val="Calibri"/>
    </font>
    <font>
      <sz val="8"/>
      <name val="Aptos Narrow"/>
      <family val="2"/>
      <scheme val="minor"/>
    </font>
    <font>
      <sz val="11"/>
      <name val="Aptos Narrow"/>
      <family val="2"/>
      <scheme val="minor"/>
    </font>
    <font>
      <sz val="11"/>
      <color indexed="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5" borderId="3" xfId="0" applyFill="1" applyBorder="1" applyAlignment="1" applyProtection="1">
      <alignment vertical="center"/>
      <protection locked="0"/>
    </xf>
    <xf numFmtId="0" fontId="0" fillId="5" borderId="0" xfId="0" applyFill="1"/>
    <xf numFmtId="0" fontId="4" fillId="4" borderId="3" xfId="0" applyFon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164"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0" xfId="0" applyAlignment="1">
      <alignment wrapText="1"/>
    </xf>
    <xf numFmtId="164" fontId="0" fillId="4" borderId="3" xfId="0" applyNumberForma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14" fontId="0" fillId="0" borderId="0" xfId="0" applyNumberFormat="1"/>
    <xf numFmtId="14" fontId="0" fillId="0" borderId="0" xfId="0" applyNumberFormat="1" applyAlignment="1">
      <alignment wrapText="1"/>
    </xf>
    <xf numFmtId="43" fontId="0" fillId="0" borderId="0" xfId="1" applyFont="1"/>
    <xf numFmtId="2"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A10" sqref="A10"/>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60</v>
      </c>
    </row>
    <row r="5" spans="1:57" x14ac:dyDescent="0.35">
      <c r="B5" s="1" t="s">
        <v>6</v>
      </c>
      <c r="C5" s="5">
        <v>45657</v>
      </c>
    </row>
    <row r="6" spans="1:57" x14ac:dyDescent="0.35">
      <c r="B6" s="1" t="s">
        <v>7</v>
      </c>
      <c r="C6" s="1">
        <v>1</v>
      </c>
      <c r="D6" s="1" t="s">
        <v>8</v>
      </c>
    </row>
    <row r="8" spans="1:57" x14ac:dyDescent="0.35">
      <c r="A8" s="1" t="s">
        <v>9</v>
      </c>
      <c r="B8" s="19" t="s">
        <v>10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67</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51056"/>
  <sheetViews>
    <sheetView tabSelected="1" topLeftCell="AX4" zoomScale="70" zoomScaleNormal="70" workbookViewId="0">
      <selection activeCell="AY13" sqref="AY13"/>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54.269531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37" customWidth="1"/>
    <col min="52" max="52" width="8" customWidth="1"/>
    <col min="53" max="53" width="11.36328125" bestFit="1" customWidth="1"/>
    <col min="54" max="55" width="10.08984375" bestFit="1" customWidth="1"/>
    <col min="56" max="255" width="8" customWidth="1"/>
    <col min="257" max="257" width="9.08984375" bestFit="1" customWidth="1"/>
    <col min="258" max="258" width="10.08984375" bestFit="1" customWidth="1"/>
  </cols>
  <sheetData>
    <row r="1" spans="1:258" x14ac:dyDescent="0.35">
      <c r="B1" s="1" t="s">
        <v>0</v>
      </c>
      <c r="C1" s="1">
        <v>59</v>
      </c>
      <c r="D1" s="1" t="s">
        <v>1</v>
      </c>
    </row>
    <row r="2" spans="1:258" x14ac:dyDescent="0.35">
      <c r="B2" s="1" t="s">
        <v>2</v>
      </c>
      <c r="C2" s="1">
        <v>424</v>
      </c>
      <c r="D2" s="1" t="s">
        <v>1931</v>
      </c>
    </row>
    <row r="3" spans="1:258" x14ac:dyDescent="0.35">
      <c r="B3" s="1" t="s">
        <v>4</v>
      </c>
      <c r="C3" s="1">
        <v>1</v>
      </c>
    </row>
    <row r="4" spans="1:258" x14ac:dyDescent="0.35">
      <c r="B4" s="1" t="s">
        <v>5</v>
      </c>
      <c r="C4" s="1">
        <v>60</v>
      </c>
    </row>
    <row r="5" spans="1:258" x14ac:dyDescent="0.35">
      <c r="B5" s="1" t="s">
        <v>6</v>
      </c>
      <c r="C5" s="5">
        <v>45657</v>
      </c>
    </row>
    <row r="6" spans="1:258" x14ac:dyDescent="0.35">
      <c r="B6" s="1" t="s">
        <v>7</v>
      </c>
      <c r="C6" s="1">
        <v>1</v>
      </c>
      <c r="D6" s="1" t="s">
        <v>8</v>
      </c>
    </row>
    <row r="8" spans="1:258" x14ac:dyDescent="0.35">
      <c r="A8" s="1" t="s">
        <v>9</v>
      </c>
      <c r="B8" s="19" t="s">
        <v>1932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258"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8"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c r="IW10" s="15"/>
      <c r="IX10" s="15"/>
    </row>
    <row r="11" spans="1:258" s="12" customFormat="1" ht="24" customHeight="1" thickBot="1" x14ac:dyDescent="0.4">
      <c r="A11" s="11">
        <v>1</v>
      </c>
      <c r="B11" s="12" t="s">
        <v>66</v>
      </c>
      <c r="C11" s="9" t="s">
        <v>69</v>
      </c>
      <c r="D11" s="9" t="s">
        <v>67</v>
      </c>
      <c r="E11" s="9" t="s">
        <v>2015</v>
      </c>
      <c r="F11" s="13">
        <v>45352</v>
      </c>
      <c r="G11" s="9" t="s">
        <v>2016</v>
      </c>
      <c r="H11" s="9">
        <v>79626682</v>
      </c>
      <c r="I11" s="9" t="s">
        <v>2017</v>
      </c>
      <c r="J11" s="9" t="s">
        <v>83</v>
      </c>
      <c r="K11" s="9" t="s">
        <v>1955</v>
      </c>
      <c r="L11" s="9" t="s">
        <v>67</v>
      </c>
      <c r="M11" s="9" t="s">
        <v>2018</v>
      </c>
      <c r="N11" s="9">
        <v>6426000</v>
      </c>
      <c r="O11" s="9" t="s">
        <v>82</v>
      </c>
      <c r="P11" s="9"/>
      <c r="Q11" s="9" t="s">
        <v>157</v>
      </c>
      <c r="R11" s="9" t="s">
        <v>88</v>
      </c>
      <c r="S11" s="9" t="s">
        <v>76</v>
      </c>
      <c r="T11" s="9"/>
      <c r="U11" s="9">
        <v>900803668</v>
      </c>
      <c r="V11" s="9" t="s">
        <v>74</v>
      </c>
      <c r="W11" s="9" t="s">
        <v>67</v>
      </c>
      <c r="X11" s="9" t="s">
        <v>2019</v>
      </c>
      <c r="Y11" s="9" t="s">
        <v>92</v>
      </c>
      <c r="Z11" s="9" t="s">
        <v>126</v>
      </c>
      <c r="AA11" s="9"/>
      <c r="AB11" s="9"/>
      <c r="AC11" s="9" t="s">
        <v>157</v>
      </c>
      <c r="AD11" s="9" t="s">
        <v>67</v>
      </c>
      <c r="AE11" s="9" t="s">
        <v>67</v>
      </c>
      <c r="AF11" s="9" t="s">
        <v>102</v>
      </c>
      <c r="AG11" s="9">
        <v>52539334</v>
      </c>
      <c r="AH11" s="9"/>
      <c r="AI11" s="9" t="s">
        <v>157</v>
      </c>
      <c r="AJ11" s="9" t="s">
        <v>67</v>
      </c>
      <c r="AK11" s="9" t="s">
        <v>2034</v>
      </c>
      <c r="AL11" s="9">
        <f>305+365</f>
        <v>670</v>
      </c>
      <c r="AM11" s="9" t="s">
        <v>106</v>
      </c>
      <c r="AN11" s="9">
        <v>0</v>
      </c>
      <c r="AO11" s="9" t="s">
        <v>107</v>
      </c>
      <c r="AP11" s="9">
        <v>8212428</v>
      </c>
      <c r="AQ11" s="9">
        <v>365</v>
      </c>
      <c r="AR11" s="13">
        <v>45352</v>
      </c>
      <c r="AS11" s="13">
        <v>46022</v>
      </c>
      <c r="AT11" s="13" t="s">
        <v>67</v>
      </c>
      <c r="AU11" s="14">
        <v>100</v>
      </c>
      <c r="AV11" s="14">
        <v>100</v>
      </c>
      <c r="AW11" s="14">
        <v>100</v>
      </c>
      <c r="AX11" s="14">
        <v>100</v>
      </c>
      <c r="AY11" s="14" t="s">
        <v>2020</v>
      </c>
    </row>
    <row r="12" spans="1:258" s="12" customFormat="1" ht="39" customHeight="1" thickBot="1" x14ac:dyDescent="0.4">
      <c r="A12" s="11">
        <v>2</v>
      </c>
      <c r="B12" s="12" t="s">
        <v>2012</v>
      </c>
      <c r="C12" s="9" t="s">
        <v>69</v>
      </c>
      <c r="D12" s="9" t="s">
        <v>67</v>
      </c>
      <c r="E12" s="9" t="s">
        <v>2024</v>
      </c>
      <c r="F12" s="13">
        <v>43042</v>
      </c>
      <c r="G12" s="9" t="s">
        <v>2021</v>
      </c>
      <c r="H12" s="9">
        <v>52149556</v>
      </c>
      <c r="I12" s="9" t="s">
        <v>2022</v>
      </c>
      <c r="J12" s="9" t="s">
        <v>179</v>
      </c>
      <c r="K12" s="9" t="s">
        <v>1962</v>
      </c>
      <c r="L12" s="9" t="s">
        <v>2025</v>
      </c>
      <c r="M12" s="9" t="s">
        <v>2026</v>
      </c>
      <c r="N12" s="9">
        <v>13235568</v>
      </c>
      <c r="O12" s="9" t="s">
        <v>82</v>
      </c>
      <c r="P12" s="9"/>
      <c r="Q12" s="9" t="s">
        <v>157</v>
      </c>
      <c r="R12" s="9" t="s">
        <v>88</v>
      </c>
      <c r="S12" s="9" t="s">
        <v>76</v>
      </c>
      <c r="T12" s="9"/>
      <c r="U12" s="9">
        <v>860024423</v>
      </c>
      <c r="V12" s="9" t="s">
        <v>137</v>
      </c>
      <c r="W12" s="9" t="s">
        <v>67</v>
      </c>
      <c r="X12" s="9" t="s">
        <v>2023</v>
      </c>
      <c r="Y12" s="9" t="s">
        <v>92</v>
      </c>
      <c r="Z12" s="9" t="s">
        <v>126</v>
      </c>
      <c r="AA12" s="9"/>
      <c r="AB12" s="9"/>
      <c r="AC12" s="9" t="s">
        <v>157</v>
      </c>
      <c r="AD12" s="9" t="s">
        <v>67</v>
      </c>
      <c r="AE12" s="9" t="s">
        <v>67</v>
      </c>
      <c r="AF12" s="9" t="s">
        <v>102</v>
      </c>
      <c r="AG12" s="9">
        <v>13503540</v>
      </c>
      <c r="AH12" s="9"/>
      <c r="AI12" s="9" t="s">
        <v>157</v>
      </c>
      <c r="AJ12" s="9" t="s">
        <v>67</v>
      </c>
      <c r="AK12" s="9" t="s">
        <v>2027</v>
      </c>
      <c r="AL12" s="9">
        <f>58+360+360+360+360+360+360+360+360</f>
        <v>2938</v>
      </c>
      <c r="AM12" s="9" t="s">
        <v>106</v>
      </c>
      <c r="AN12" s="9">
        <v>0</v>
      </c>
      <c r="AO12" s="9" t="s">
        <v>95</v>
      </c>
      <c r="AP12" s="9">
        <f>67385715+80319352+75091340+72885471+66324575+67695314+70473964</f>
        <v>500175731</v>
      </c>
      <c r="AQ12" s="9">
        <v>360</v>
      </c>
      <c r="AR12" s="13">
        <v>43042</v>
      </c>
      <c r="AS12" s="13">
        <v>46022</v>
      </c>
      <c r="AT12" s="18"/>
      <c r="AU12" s="14">
        <v>100</v>
      </c>
      <c r="AV12" s="14">
        <v>100</v>
      </c>
      <c r="AW12" s="14">
        <v>100</v>
      </c>
      <c r="AX12" s="14">
        <v>100</v>
      </c>
      <c r="AY12" s="8" t="s">
        <v>2028</v>
      </c>
    </row>
    <row r="13" spans="1:258" s="12" customFormat="1" ht="55" customHeight="1" thickBot="1" x14ac:dyDescent="0.4">
      <c r="A13" s="11">
        <v>3</v>
      </c>
      <c r="B13" s="12" t="s">
        <v>2013</v>
      </c>
      <c r="C13" s="9" t="s">
        <v>69</v>
      </c>
      <c r="D13" s="9" t="s">
        <v>67</v>
      </c>
      <c r="E13" s="9" t="s">
        <v>2029</v>
      </c>
      <c r="F13" s="13">
        <v>43122</v>
      </c>
      <c r="G13" s="9" t="s">
        <v>2021</v>
      </c>
      <c r="H13" s="9">
        <v>52149556</v>
      </c>
      <c r="I13" s="9" t="s">
        <v>2022</v>
      </c>
      <c r="J13" s="9" t="s">
        <v>175</v>
      </c>
      <c r="K13" s="9" t="s">
        <v>1962</v>
      </c>
      <c r="L13" s="9" t="s">
        <v>2025</v>
      </c>
      <c r="M13" s="9" t="s">
        <v>2030</v>
      </c>
      <c r="N13" s="9">
        <v>82554194</v>
      </c>
      <c r="O13" s="9" t="s">
        <v>82</v>
      </c>
      <c r="P13" s="9"/>
      <c r="Q13" s="9" t="s">
        <v>157</v>
      </c>
      <c r="R13" s="9" t="s">
        <v>88</v>
      </c>
      <c r="S13" s="9" t="s">
        <v>76</v>
      </c>
      <c r="T13" s="9"/>
      <c r="U13" s="9">
        <v>860024423</v>
      </c>
      <c r="V13" s="9" t="s">
        <v>137</v>
      </c>
      <c r="W13" s="9" t="s">
        <v>67</v>
      </c>
      <c r="X13" s="9" t="s">
        <v>2023</v>
      </c>
      <c r="Y13" s="9" t="s">
        <v>92</v>
      </c>
      <c r="Z13" s="9" t="s">
        <v>126</v>
      </c>
      <c r="AA13" s="9"/>
      <c r="AB13" s="9"/>
      <c r="AC13" s="9" t="s">
        <v>157</v>
      </c>
      <c r="AD13" s="9" t="s">
        <v>67</v>
      </c>
      <c r="AE13" s="9" t="s">
        <v>67</v>
      </c>
      <c r="AF13" s="9" t="s">
        <v>102</v>
      </c>
      <c r="AG13" s="9">
        <v>13503540</v>
      </c>
      <c r="AH13" s="9"/>
      <c r="AI13" s="9" t="s">
        <v>157</v>
      </c>
      <c r="AJ13" s="9" t="s">
        <v>67</v>
      </c>
      <c r="AK13" s="9" t="s">
        <v>2027</v>
      </c>
      <c r="AL13" s="9">
        <f>343+360+360+360+360+360+360+360</f>
        <v>2863</v>
      </c>
      <c r="AM13" s="9" t="s">
        <v>106</v>
      </c>
      <c r="AN13" s="9">
        <v>0</v>
      </c>
      <c r="AO13" s="9" t="s">
        <v>95</v>
      </c>
      <c r="AP13" s="9">
        <f>97393856+106467396+127948671+168208775+262740996+462107161</f>
        <v>1224866855</v>
      </c>
      <c r="AQ13" s="9">
        <v>360</v>
      </c>
      <c r="AR13" s="13">
        <v>43122</v>
      </c>
      <c r="AS13" s="13">
        <v>46022</v>
      </c>
      <c r="AT13" s="13" t="s">
        <v>67</v>
      </c>
      <c r="AU13" s="14">
        <v>100</v>
      </c>
      <c r="AV13" s="14">
        <v>100</v>
      </c>
      <c r="AW13" s="14">
        <v>100</v>
      </c>
      <c r="AX13" s="14">
        <v>100</v>
      </c>
      <c r="AY13" s="8" t="s">
        <v>2037</v>
      </c>
      <c r="BA13" s="16"/>
      <c r="BB13" s="16"/>
    </row>
    <row r="14" spans="1:258" s="12" customFormat="1" ht="53.5" customHeight="1" thickBot="1" x14ac:dyDescent="0.4">
      <c r="A14" s="11">
        <v>4</v>
      </c>
      <c r="B14" s="12" t="s">
        <v>2014</v>
      </c>
      <c r="C14" s="9" t="s">
        <v>69</v>
      </c>
      <c r="D14" s="9"/>
      <c r="E14" s="9" t="s">
        <v>2031</v>
      </c>
      <c r="F14" s="13">
        <v>42534</v>
      </c>
      <c r="G14" s="9" t="s">
        <v>2021</v>
      </c>
      <c r="H14" s="9">
        <v>52149556</v>
      </c>
      <c r="I14" s="9" t="s">
        <v>2022</v>
      </c>
      <c r="J14" s="9" t="s">
        <v>183</v>
      </c>
      <c r="K14" s="9" t="s">
        <v>1955</v>
      </c>
      <c r="L14" s="9"/>
      <c r="M14" s="9" t="s">
        <v>2032</v>
      </c>
      <c r="N14" s="9">
        <v>0</v>
      </c>
      <c r="O14" s="9" t="s">
        <v>82</v>
      </c>
      <c r="P14" s="9"/>
      <c r="Q14" s="9" t="s">
        <v>157</v>
      </c>
      <c r="R14" s="9" t="s">
        <v>88</v>
      </c>
      <c r="S14" s="9" t="s">
        <v>76</v>
      </c>
      <c r="T14" s="9"/>
      <c r="U14" s="9">
        <v>900674427</v>
      </c>
      <c r="V14" s="9" t="s">
        <v>147</v>
      </c>
      <c r="W14" s="9"/>
      <c r="X14" s="9" t="s">
        <v>2033</v>
      </c>
      <c r="Y14" s="9" t="s">
        <v>92</v>
      </c>
      <c r="Z14" s="9" t="s">
        <v>126</v>
      </c>
      <c r="AA14" s="9"/>
      <c r="AB14" s="9"/>
      <c r="AC14" s="9" t="s">
        <v>157</v>
      </c>
      <c r="AD14" s="9"/>
      <c r="AE14" s="9"/>
      <c r="AF14" s="9" t="s">
        <v>102</v>
      </c>
      <c r="AG14" s="9">
        <v>52539334</v>
      </c>
      <c r="AH14" s="9"/>
      <c r="AI14" s="9" t="s">
        <v>157</v>
      </c>
      <c r="AJ14" s="9"/>
      <c r="AK14" s="9" t="s">
        <v>2034</v>
      </c>
      <c r="AL14" s="9">
        <f>201+360+360+360+360+360+360+360+360+360</f>
        <v>3441</v>
      </c>
      <c r="AM14" s="9" t="s">
        <v>106</v>
      </c>
      <c r="AN14" s="9">
        <v>0</v>
      </c>
      <c r="AO14" s="9" t="s">
        <v>95</v>
      </c>
      <c r="AP14" s="9">
        <v>0</v>
      </c>
      <c r="AQ14" s="9">
        <v>360</v>
      </c>
      <c r="AR14" s="13">
        <v>42534</v>
      </c>
      <c r="AS14" s="13">
        <v>46022</v>
      </c>
      <c r="AT14" s="13"/>
      <c r="AU14" s="14">
        <v>0</v>
      </c>
      <c r="AV14" s="14">
        <v>0</v>
      </c>
      <c r="AW14" s="14">
        <v>0</v>
      </c>
      <c r="AX14" s="14">
        <v>0</v>
      </c>
      <c r="AY14" s="9" t="s">
        <v>2035</v>
      </c>
    </row>
    <row r="15" spans="1:258" ht="15" thickBot="1" x14ac:dyDescent="0.4">
      <c r="A15" s="1"/>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c r="AR15" s="2" t="s">
        <v>67</v>
      </c>
      <c r="AS15" s="2" t="s">
        <v>67</v>
      </c>
      <c r="AT15" s="2" t="s">
        <v>67</v>
      </c>
      <c r="AU15" s="2" t="s">
        <v>67</v>
      </c>
      <c r="AV15" s="2" t="s">
        <v>67</v>
      </c>
      <c r="AW15" s="2" t="s">
        <v>67</v>
      </c>
      <c r="AX15" s="2" t="s">
        <v>67</v>
      </c>
      <c r="AY15" s="2" t="s">
        <v>67</v>
      </c>
    </row>
    <row r="16" spans="1:258" ht="15" thickBot="1" x14ac:dyDescent="0.4">
      <c r="A16" s="1">
        <v>999999</v>
      </c>
      <c r="B16" t="s">
        <v>68</v>
      </c>
      <c r="C16" s="2" t="s">
        <v>67</v>
      </c>
      <c r="D16" s="2" t="s">
        <v>67</v>
      </c>
      <c r="E16" s="2" t="s">
        <v>67</v>
      </c>
      <c r="F16" s="2" t="s">
        <v>67</v>
      </c>
      <c r="G16" s="3"/>
      <c r="H16" s="3"/>
      <c r="I16" s="3"/>
      <c r="J16" s="2" t="s">
        <v>67</v>
      </c>
      <c r="K16" s="2" t="s">
        <v>67</v>
      </c>
      <c r="L16" s="2" t="s">
        <v>67</v>
      </c>
      <c r="M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O16" s="2" t="s">
        <v>67</v>
      </c>
      <c r="AQ16" s="2" t="s">
        <v>67</v>
      </c>
      <c r="AR16" s="2" t="s">
        <v>67</v>
      </c>
      <c r="AS16" s="2" t="s">
        <v>67</v>
      </c>
      <c r="AT16" s="2" t="s">
        <v>67</v>
      </c>
      <c r="AU16" s="2" t="s">
        <v>67</v>
      </c>
      <c r="AV16" s="2" t="s">
        <v>67</v>
      </c>
      <c r="AW16" s="2" t="s">
        <v>67</v>
      </c>
      <c r="AX16" s="2" t="s">
        <v>67</v>
      </c>
      <c r="AY16" s="2" t="s">
        <v>67</v>
      </c>
    </row>
    <row r="17" spans="44:44" x14ac:dyDescent="0.35">
      <c r="AR17" s="15"/>
    </row>
    <row r="18" spans="44:44" x14ac:dyDescent="0.35">
      <c r="AR18" s="15"/>
    </row>
    <row r="19" spans="44:44" x14ac:dyDescent="0.35">
      <c r="AR19" s="17"/>
    </row>
    <row r="351006" spans="1:10" x14ac:dyDescent="0.35">
      <c r="A351006" t="s">
        <v>69</v>
      </c>
      <c r="B351006" t="s">
        <v>70</v>
      </c>
      <c r="C351006" t="s">
        <v>1933</v>
      </c>
      <c r="D351006" t="s">
        <v>74</v>
      </c>
      <c r="E351006" t="s">
        <v>75</v>
      </c>
      <c r="F351006" t="s">
        <v>76</v>
      </c>
      <c r="G351006" t="s">
        <v>79</v>
      </c>
      <c r="H351006" t="s">
        <v>76</v>
      </c>
      <c r="I351006" t="s">
        <v>80</v>
      </c>
      <c r="J351006" t="s">
        <v>81</v>
      </c>
    </row>
    <row r="351007" spans="1:10" x14ac:dyDescent="0.35">
      <c r="A351007" t="s">
        <v>82</v>
      </c>
      <c r="B351007" t="s">
        <v>83</v>
      </c>
      <c r="C351007" t="s">
        <v>1934</v>
      </c>
      <c r="D351007" t="s">
        <v>87</v>
      </c>
      <c r="E351007" t="s">
        <v>88</v>
      </c>
      <c r="F351007" t="s">
        <v>89</v>
      </c>
      <c r="G351007" t="s">
        <v>92</v>
      </c>
      <c r="H351007" t="s">
        <v>93</v>
      </c>
      <c r="I351007" t="s">
        <v>94</v>
      </c>
      <c r="J351007" t="s">
        <v>95</v>
      </c>
    </row>
    <row r="351008" spans="1:10" x14ac:dyDescent="0.35">
      <c r="B351008" t="s">
        <v>96</v>
      </c>
      <c r="C351008" t="s">
        <v>1935</v>
      </c>
      <c r="D351008" t="s">
        <v>100</v>
      </c>
      <c r="E351008" t="s">
        <v>101</v>
      </c>
      <c r="F351008" t="s">
        <v>102</v>
      </c>
      <c r="G351008" t="s">
        <v>105</v>
      </c>
      <c r="H351008" t="s">
        <v>102</v>
      </c>
      <c r="I351008" t="s">
        <v>106</v>
      </c>
      <c r="J351008" t="s">
        <v>107</v>
      </c>
    </row>
    <row r="351009" spans="2:10" x14ac:dyDescent="0.35">
      <c r="B351009" t="s">
        <v>108</v>
      </c>
      <c r="C351009" t="s">
        <v>1936</v>
      </c>
      <c r="D351009" t="s">
        <v>112</v>
      </c>
      <c r="E351009" t="s">
        <v>113</v>
      </c>
      <c r="F351009" t="s">
        <v>114</v>
      </c>
      <c r="G351009" t="s">
        <v>113</v>
      </c>
      <c r="H351009" t="s">
        <v>114</v>
      </c>
      <c r="J351009" t="s">
        <v>117</v>
      </c>
    </row>
    <row r="351010" spans="2:10" x14ac:dyDescent="0.35">
      <c r="B351010" t="s">
        <v>118</v>
      </c>
      <c r="C351010" t="s">
        <v>1937</v>
      </c>
      <c r="D351010" t="s">
        <v>122</v>
      </c>
      <c r="F351010" t="s">
        <v>123</v>
      </c>
      <c r="H351010" t="s">
        <v>126</v>
      </c>
    </row>
    <row r="351011" spans="2:10" x14ac:dyDescent="0.35">
      <c r="B351011" t="s">
        <v>127</v>
      </c>
      <c r="C351011" t="s">
        <v>1938</v>
      </c>
      <c r="D351011" t="s">
        <v>131</v>
      </c>
    </row>
    <row r="351012" spans="2:10" x14ac:dyDescent="0.35">
      <c r="B351012" t="s">
        <v>134</v>
      </c>
      <c r="C351012" t="s">
        <v>1939</v>
      </c>
      <c r="D351012" t="s">
        <v>137</v>
      </c>
    </row>
    <row r="351013" spans="2:10" x14ac:dyDescent="0.35">
      <c r="B351013" t="s">
        <v>139</v>
      </c>
      <c r="C351013" t="s">
        <v>1940</v>
      </c>
      <c r="D351013" t="s">
        <v>142</v>
      </c>
    </row>
    <row r="351014" spans="2:10" x14ac:dyDescent="0.35">
      <c r="B351014" t="s">
        <v>144</v>
      </c>
      <c r="C351014" t="s">
        <v>1941</v>
      </c>
      <c r="D351014" t="s">
        <v>147</v>
      </c>
    </row>
    <row r="351015" spans="2:10" x14ac:dyDescent="0.35">
      <c r="B351015" t="s">
        <v>149</v>
      </c>
      <c r="C351015" t="s">
        <v>1942</v>
      </c>
      <c r="D351015" t="s">
        <v>152</v>
      </c>
    </row>
    <row r="351016" spans="2:10" x14ac:dyDescent="0.35">
      <c r="B351016" t="s">
        <v>154</v>
      </c>
      <c r="C351016" t="s">
        <v>1943</v>
      </c>
      <c r="D351016" t="s">
        <v>157</v>
      </c>
    </row>
    <row r="351017" spans="2:10" x14ac:dyDescent="0.35">
      <c r="B351017" t="s">
        <v>159</v>
      </c>
      <c r="C351017" t="s">
        <v>1944</v>
      </c>
    </row>
    <row r="351018" spans="2:10" x14ac:dyDescent="0.35">
      <c r="B351018" t="s">
        <v>163</v>
      </c>
      <c r="C351018" t="s">
        <v>1945</v>
      </c>
    </row>
    <row r="351019" spans="2:10" x14ac:dyDescent="0.35">
      <c r="B351019" t="s">
        <v>167</v>
      </c>
      <c r="C351019" t="s">
        <v>1946</v>
      </c>
    </row>
    <row r="351020" spans="2:10" x14ac:dyDescent="0.35">
      <c r="B351020" t="s">
        <v>171</v>
      </c>
      <c r="C351020" t="s">
        <v>1947</v>
      </c>
    </row>
    <row r="351021" spans="2:10" x14ac:dyDescent="0.35">
      <c r="B351021" t="s">
        <v>175</v>
      </c>
      <c r="C351021" t="s">
        <v>1948</v>
      </c>
    </row>
    <row r="351022" spans="2:10" x14ac:dyDescent="0.35">
      <c r="B351022" t="s">
        <v>179</v>
      </c>
      <c r="C351022" t="s">
        <v>1949</v>
      </c>
    </row>
    <row r="351023" spans="2:10" x14ac:dyDescent="0.35">
      <c r="B351023" t="s">
        <v>183</v>
      </c>
      <c r="C351023" t="s">
        <v>1950</v>
      </c>
    </row>
    <row r="351024" spans="2:10" x14ac:dyDescent="0.35">
      <c r="B351024" t="s">
        <v>187</v>
      </c>
      <c r="C351024" t="s">
        <v>1951</v>
      </c>
    </row>
    <row r="351025" spans="2:3" x14ac:dyDescent="0.35">
      <c r="B351025" t="s">
        <v>191</v>
      </c>
      <c r="C351025" t="s">
        <v>1952</v>
      </c>
    </row>
    <row r="351026" spans="2:3" x14ac:dyDescent="0.35">
      <c r="B351026" t="s">
        <v>195</v>
      </c>
      <c r="C351026" t="s">
        <v>1953</v>
      </c>
    </row>
    <row r="351027" spans="2:3" x14ac:dyDescent="0.35">
      <c r="B351027" t="s">
        <v>198</v>
      </c>
      <c r="C351027" t="s">
        <v>1954</v>
      </c>
    </row>
    <row r="351028" spans="2:3" x14ac:dyDescent="0.35">
      <c r="B351028" t="s">
        <v>201</v>
      </c>
      <c r="C351028" t="s">
        <v>1955</v>
      </c>
    </row>
    <row r="351029" spans="2:3" x14ac:dyDescent="0.35">
      <c r="B351029" t="s">
        <v>204</v>
      </c>
      <c r="C351029" t="s">
        <v>1956</v>
      </c>
    </row>
    <row r="351030" spans="2:3" x14ac:dyDescent="0.35">
      <c r="B351030" t="s">
        <v>207</v>
      </c>
      <c r="C351030" t="s">
        <v>1957</v>
      </c>
    </row>
    <row r="351031" spans="2:3" x14ac:dyDescent="0.35">
      <c r="B351031" t="s">
        <v>210</v>
      </c>
      <c r="C351031" t="s">
        <v>1958</v>
      </c>
    </row>
    <row r="351032" spans="2:3" x14ac:dyDescent="0.35">
      <c r="B351032" t="s">
        <v>213</v>
      </c>
      <c r="C351032" t="s">
        <v>1959</v>
      </c>
    </row>
    <row r="351033" spans="2:3" x14ac:dyDescent="0.35">
      <c r="B351033" t="s">
        <v>216</v>
      </c>
      <c r="C351033" t="s">
        <v>1960</v>
      </c>
    </row>
    <row r="351034" spans="2:3" x14ac:dyDescent="0.35">
      <c r="B351034" t="s">
        <v>219</v>
      </c>
      <c r="C351034" t="s">
        <v>1961</v>
      </c>
    </row>
    <row r="351035" spans="2:3" x14ac:dyDescent="0.35">
      <c r="B351035" t="s">
        <v>222</v>
      </c>
      <c r="C351035" t="s">
        <v>1962</v>
      </c>
    </row>
    <row r="351036" spans="2:3" x14ac:dyDescent="0.35">
      <c r="B351036" t="s">
        <v>225</v>
      </c>
      <c r="C351036" t="s">
        <v>128</v>
      </c>
    </row>
    <row r="351037" spans="2:3" x14ac:dyDescent="0.35">
      <c r="B351037" t="s">
        <v>228</v>
      </c>
    </row>
    <row r="351038" spans="2:3" x14ac:dyDescent="0.35">
      <c r="B351038" t="s">
        <v>231</v>
      </c>
    </row>
    <row r="351039" spans="2:3" x14ac:dyDescent="0.35">
      <c r="B351039" t="s">
        <v>234</v>
      </c>
    </row>
    <row r="351040" spans="2:3" x14ac:dyDescent="0.35">
      <c r="B351040" t="s">
        <v>237</v>
      </c>
    </row>
    <row r="351041" spans="2:2" x14ac:dyDescent="0.35">
      <c r="B351041" t="s">
        <v>240</v>
      </c>
    </row>
    <row r="351042" spans="2:2" x14ac:dyDescent="0.35">
      <c r="B351042" t="s">
        <v>243</v>
      </c>
    </row>
    <row r="351043" spans="2:2" x14ac:dyDescent="0.35">
      <c r="B351043" t="s">
        <v>246</v>
      </c>
    </row>
    <row r="351044" spans="2:2" x14ac:dyDescent="0.35">
      <c r="B351044" t="s">
        <v>249</v>
      </c>
    </row>
    <row r="351045" spans="2:2" x14ac:dyDescent="0.35">
      <c r="B351045" t="s">
        <v>252</v>
      </c>
    </row>
    <row r="351046" spans="2:2" x14ac:dyDescent="0.35">
      <c r="B351046" t="s">
        <v>255</v>
      </c>
    </row>
    <row r="351047" spans="2:2" x14ac:dyDescent="0.35">
      <c r="B351047" t="s">
        <v>258</v>
      </c>
    </row>
    <row r="351048" spans="2:2" x14ac:dyDescent="0.35">
      <c r="B351048" t="s">
        <v>261</v>
      </c>
    </row>
    <row r="351049" spans="2:2" x14ac:dyDescent="0.35">
      <c r="B351049" t="s">
        <v>264</v>
      </c>
    </row>
    <row r="351050" spans="2:2" x14ac:dyDescent="0.35">
      <c r="B351050" t="s">
        <v>267</v>
      </c>
    </row>
    <row r="351051" spans="2:2" x14ac:dyDescent="0.35">
      <c r="B351051" t="s">
        <v>270</v>
      </c>
    </row>
    <row r="351052" spans="2:2" x14ac:dyDescent="0.35">
      <c r="B351052" t="s">
        <v>273</v>
      </c>
    </row>
    <row r="351053" spans="2:2" x14ac:dyDescent="0.35">
      <c r="B351053" t="s">
        <v>276</v>
      </c>
    </row>
    <row r="351054" spans="2:2" x14ac:dyDescent="0.35">
      <c r="B351054" t="s">
        <v>279</v>
      </c>
    </row>
    <row r="351055" spans="2:2" x14ac:dyDescent="0.35">
      <c r="B351055" t="s">
        <v>282</v>
      </c>
    </row>
    <row r="351056" spans="2:2" x14ac:dyDescent="0.35">
      <c r="B351056" t="s">
        <v>285</v>
      </c>
    </row>
  </sheetData>
  <mergeCells count="1">
    <mergeCell ref="B8:AY8"/>
  </mergeCells>
  <phoneticPr fontId="3" type="noConversion"/>
  <dataValidations xWindow="1395" yWindow="411" count="67">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U11 U14 T12:T14" xr:uid="{00000000-0002-0000-01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18000000}">
      <formula1>$J$351005:$J$351009</formula1>
    </dataValidation>
    <dataValidation type="decimal" allowBlank="1" showInputMessage="1" showErrorMessage="1" errorTitle="Entrada no válida" error="Por favor escriba un número" promptTitle="Escriba un número en esta casilla" sqref="G16:I1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5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26000000}">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27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28000000}">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29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2A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2B000000}">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2C000000}">
      <formula1>$E$351002:$E$351006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2D000000}">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2E000000}">
      <formula1>$C$351002:$C$351033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2F000000}">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3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3B000000}">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2:Z13" xr:uid="{00000000-0002-0000-0100-000040000000}">
      <formula1>$H$351009:$H$351014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AO14" xr:uid="{00000000-0002-0000-0100-000041000000}">
      <formula1>$J$351004:$J$351008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AM14" xr:uid="{00000000-0002-0000-0100-000042000000}">
      <formula1>$I$351004:$I$351007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2:AI13" xr:uid="{00000000-0002-0000-0100-000043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AF14" xr:uid="{00000000-0002-0000-0100-000044000000}">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AC14" xr:uid="{00000000-0002-0000-0100-000045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Y14" xr:uid="{00000000-0002-0000-0100-000046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V14" xr:uid="{00000000-0002-0000-0100-000047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S14" xr:uid="{00000000-0002-0000-0100-000048000000}">
      <formula1>$F$351004:$F$351009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R14" xr:uid="{00000000-0002-0000-0100-000049000000}">
      <formula1>$E$351004:$E$351008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2:Q14" xr:uid="{00000000-0002-0000-0100-00004A000000}">
      <formula1>$D$351004:$D$351015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O14" xr:uid="{00000000-0002-0000-0100-00004B000000}">
      <formula1>$A$351004:$A$351006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K14" xr:uid="{00000000-0002-0000-0100-00004C000000}">
      <formula1>$C$351004:$C$351035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2:J14" xr:uid="{00000000-0002-0000-0100-00004D000000}">
      <formula1>$B$351004:$B$351055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C14" xr:uid="{00000000-0002-0000-0100-00004E000000}">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4" xr:uid="{00000000-0002-0000-0100-00004F000000}">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4" xr:uid="{00000000-0002-0000-0100-000050000000}">
      <formula1>$H$351004:$H$351009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1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1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100-000003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1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100-000005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4" xr:uid="{00000000-0002-0000-01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4" xr:uid="{00000000-0002-0000-0100-000009000000}">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2:U13" xr:uid="{00000000-0002-0000-01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4" xr:uid="{00000000-0002-0000-0100-00000C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4" xr:uid="{00000000-0002-0000-0100-00000D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4"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4" xr:uid="{00000000-0002-0000-0100-00000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4"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4" xr:uid="{00000000-0002-0000-0100-00001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4" xr:uid="{00000000-0002-0000-01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4" xr:uid="{00000000-0002-0000-0100-000013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4" xr:uid="{00000000-0002-0000-01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4" xr:uid="{00000000-0002-0000-0100-000015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4"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4" xr:uid="{00000000-0002-0000-0100-00001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4" xr:uid="{00000000-0002-0000-0100-00001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4" xr:uid="{00000000-0002-0000-0100-00001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4" xr:uid="{00000000-0002-0000-0100-00001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4" xr:uid="{00000000-0002-0000-0100-00001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4" xr:uid="{00000000-0002-0000-0100-00001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4" xr:uid="{00000000-0002-0000-01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4" xr:uid="{00000000-0002-0000-01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4" xr:uid="{00000000-0002-0000-01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4" xr:uid="{00000000-0002-0000-01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4" xr:uid="{00000000-0002-0000-0100-000022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C1" workbookViewId="0">
      <selection activeCell="C10" sqref="C10"/>
    </sheetView>
  </sheetViews>
  <sheetFormatPr baseColWidth="10" defaultColWidth="8.90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43" x14ac:dyDescent="0.35">
      <c r="B1" s="1" t="s">
        <v>0</v>
      </c>
      <c r="C1" s="1">
        <v>59</v>
      </c>
      <c r="D1" s="1" t="s">
        <v>1</v>
      </c>
    </row>
    <row r="2" spans="1:43" x14ac:dyDescent="0.35">
      <c r="B2" s="1" t="s">
        <v>2</v>
      </c>
      <c r="C2" s="1">
        <v>425</v>
      </c>
      <c r="D2" s="1" t="s">
        <v>1963</v>
      </c>
    </row>
    <row r="3" spans="1:43" x14ac:dyDescent="0.35">
      <c r="B3" s="1" t="s">
        <v>4</v>
      </c>
      <c r="C3" s="1">
        <v>1</v>
      </c>
    </row>
    <row r="4" spans="1:43" x14ac:dyDescent="0.35">
      <c r="B4" s="1" t="s">
        <v>5</v>
      </c>
      <c r="C4" s="1">
        <v>60</v>
      </c>
    </row>
    <row r="5" spans="1:43" x14ac:dyDescent="0.35">
      <c r="B5" s="1" t="s">
        <v>6</v>
      </c>
      <c r="C5" s="5">
        <v>45657</v>
      </c>
    </row>
    <row r="6" spans="1:43" x14ac:dyDescent="0.35">
      <c r="B6" s="1" t="s">
        <v>7</v>
      </c>
      <c r="C6" s="1">
        <v>1</v>
      </c>
      <c r="D6" s="1" t="s">
        <v>8</v>
      </c>
    </row>
    <row r="8" spans="1:43" x14ac:dyDescent="0.35">
      <c r="A8" s="1" t="s">
        <v>9</v>
      </c>
      <c r="B8" s="19" t="s">
        <v>1964</v>
      </c>
      <c r="C8" s="20"/>
      <c r="D8" s="20"/>
      <c r="E8" s="20"/>
      <c r="F8" s="20"/>
      <c r="G8" s="20"/>
      <c r="H8" s="20"/>
      <c r="I8" s="20"/>
      <c r="J8" s="20"/>
      <c r="K8" s="20"/>
      <c r="L8" s="20"/>
      <c r="M8" s="20"/>
      <c r="N8" s="20"/>
      <c r="O8" s="20"/>
      <c r="P8" s="20"/>
      <c r="Q8" s="20"/>
      <c r="R8" s="20"/>
      <c r="S8" s="20"/>
      <c r="T8" s="20"/>
      <c r="U8" s="20"/>
    </row>
    <row r="9" spans="1:43"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43"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43" x14ac:dyDescent="0.35">
      <c r="A11" s="1">
        <v>1</v>
      </c>
      <c r="B11" t="s">
        <v>66</v>
      </c>
      <c r="C11" s="6" t="s">
        <v>82</v>
      </c>
      <c r="D11" s="6" t="s">
        <v>2036</v>
      </c>
      <c r="E11" s="6" t="s">
        <v>128</v>
      </c>
      <c r="F11" s="6" t="s">
        <v>67</v>
      </c>
      <c r="G11" s="6" t="s">
        <v>67</v>
      </c>
      <c r="H11" s="6"/>
      <c r="I11" s="6" t="s">
        <v>67</v>
      </c>
      <c r="J11" s="10" t="s">
        <v>67</v>
      </c>
      <c r="K11" s="6" t="s">
        <v>113</v>
      </c>
      <c r="L11" s="6" t="s">
        <v>123</v>
      </c>
      <c r="M11" s="6"/>
      <c r="N11" s="6"/>
      <c r="O11" s="6" t="s">
        <v>157</v>
      </c>
      <c r="P11" s="6" t="s">
        <v>67</v>
      </c>
      <c r="Q11" s="6" t="s">
        <v>67</v>
      </c>
      <c r="R11" s="6" t="s">
        <v>67</v>
      </c>
      <c r="S11" s="6"/>
      <c r="T11" s="6"/>
      <c r="U11" s="6" t="s">
        <v>67</v>
      </c>
      <c r="V11" s="7"/>
      <c r="W11" s="7"/>
      <c r="X11" s="7"/>
      <c r="Y11" s="7"/>
      <c r="Z11" s="7"/>
      <c r="AA11" s="7"/>
      <c r="AB11" s="7"/>
      <c r="AC11" s="7"/>
      <c r="AD11" s="7"/>
      <c r="AE11" s="7"/>
      <c r="AF11" s="7"/>
      <c r="AG11" s="7"/>
      <c r="AH11" s="7"/>
      <c r="AI11" s="7"/>
      <c r="AJ11" s="7"/>
      <c r="AK11" s="7"/>
      <c r="AL11" s="7"/>
      <c r="AM11" s="7"/>
      <c r="AN11" s="7"/>
      <c r="AO11" s="7"/>
      <c r="AP11" s="7"/>
      <c r="AQ11" s="7"/>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1971</v>
      </c>
      <c r="C351003" t="s">
        <v>75</v>
      </c>
      <c r="D351003" t="s">
        <v>76</v>
      </c>
      <c r="E351003" t="s">
        <v>74</v>
      </c>
    </row>
    <row r="351004" spans="1:5" x14ac:dyDescent="0.35">
      <c r="A351004" t="s">
        <v>82</v>
      </c>
      <c r="B351004" t="s">
        <v>1972</v>
      </c>
      <c r="C351004" t="s">
        <v>88</v>
      </c>
      <c r="D351004" t="s">
        <v>89</v>
      </c>
      <c r="E351004" t="s">
        <v>87</v>
      </c>
    </row>
    <row r="351005" spans="1:5" x14ac:dyDescent="0.35">
      <c r="B351005" t="s">
        <v>128</v>
      </c>
      <c r="C351005" t="s">
        <v>101</v>
      </c>
      <c r="D351005" t="s">
        <v>102</v>
      </c>
      <c r="E351005" t="s">
        <v>100</v>
      </c>
    </row>
    <row r="351006" spans="1:5" x14ac:dyDescent="0.35">
      <c r="C351006" t="s">
        <v>113</v>
      </c>
      <c r="D351006" t="s">
        <v>114</v>
      </c>
      <c r="E351006" t="s">
        <v>112</v>
      </c>
    </row>
    <row r="351007" spans="1:5" x14ac:dyDescent="0.35">
      <c r="D351007" t="s">
        <v>123</v>
      </c>
      <c r="E351007" t="s">
        <v>122</v>
      </c>
    </row>
    <row r="351008" spans="1:5" x14ac:dyDescent="0.35">
      <c r="E351008" t="s">
        <v>131</v>
      </c>
    </row>
    <row r="351009" spans="5:5" x14ac:dyDescent="0.35">
      <c r="E351009" t="s">
        <v>137</v>
      </c>
    </row>
    <row r="351010" spans="5:5" x14ac:dyDescent="0.35">
      <c r="E351010" t="s">
        <v>142</v>
      </c>
    </row>
    <row r="351011" spans="5:5" x14ac:dyDescent="0.35">
      <c r="E351011" t="s">
        <v>147</v>
      </c>
    </row>
    <row r="351012" spans="5:5" x14ac:dyDescent="0.35">
      <c r="E351012" t="s">
        <v>152</v>
      </c>
    </row>
    <row r="351013" spans="5:5" x14ac:dyDescent="0.3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0" sqref="A10"/>
    </sheetView>
  </sheetViews>
  <sheetFormatPr baseColWidth="10" defaultColWidth="8.90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60</v>
      </c>
    </row>
    <row r="5" spans="1:43" x14ac:dyDescent="0.35">
      <c r="B5" s="1" t="s">
        <v>6</v>
      </c>
      <c r="C5" s="5">
        <v>45657</v>
      </c>
    </row>
    <row r="6" spans="1:43" x14ac:dyDescent="0.35">
      <c r="B6" s="1" t="s">
        <v>7</v>
      </c>
      <c r="C6" s="1">
        <v>1</v>
      </c>
      <c r="D6" s="1" t="s">
        <v>8</v>
      </c>
    </row>
    <row r="8" spans="1:43" x14ac:dyDescent="0.35">
      <c r="A8" s="1" t="s">
        <v>9</v>
      </c>
      <c r="B8" s="19" t="s">
        <v>1974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35">
      <c r="A11" s="1">
        <v>1</v>
      </c>
      <c r="B11" t="s">
        <v>66</v>
      </c>
      <c r="C11" s="3" t="s">
        <v>82</v>
      </c>
      <c r="D11" s="3" t="s">
        <v>2010</v>
      </c>
      <c r="E11" s="3" t="s">
        <v>128</v>
      </c>
      <c r="F11" s="3" t="s">
        <v>67</v>
      </c>
      <c r="G11" s="3" t="s">
        <v>67</v>
      </c>
      <c r="H11" s="3"/>
      <c r="I11" s="3" t="s">
        <v>67</v>
      </c>
      <c r="J11" s="4" t="s">
        <v>67</v>
      </c>
      <c r="K11" s="3" t="s">
        <v>285</v>
      </c>
      <c r="L11" s="3" t="s">
        <v>67</v>
      </c>
      <c r="M11" s="3"/>
      <c r="N11" s="3"/>
      <c r="O11" s="3" t="s">
        <v>157</v>
      </c>
      <c r="P11" s="3" t="s">
        <v>67</v>
      </c>
      <c r="Q11" s="3"/>
      <c r="R11" s="3" t="s">
        <v>67</v>
      </c>
      <c r="S11" s="3" t="s">
        <v>128</v>
      </c>
      <c r="T11" s="3" t="s">
        <v>113</v>
      </c>
      <c r="U11" s="3" t="s">
        <v>67</v>
      </c>
      <c r="V11" s="3"/>
      <c r="W11" s="3"/>
      <c r="X11" s="3" t="s">
        <v>157</v>
      </c>
      <c r="Y11" s="3" t="s">
        <v>67</v>
      </c>
      <c r="Z11" s="3" t="s">
        <v>67</v>
      </c>
      <c r="AA11" s="3" t="s">
        <v>67</v>
      </c>
      <c r="AB11" s="3"/>
      <c r="AC11" s="3"/>
      <c r="AD11" s="3" t="s">
        <v>157</v>
      </c>
      <c r="AE11" s="3" t="s">
        <v>67</v>
      </c>
      <c r="AF11" s="3"/>
      <c r="AG11" s="3" t="s">
        <v>67</v>
      </c>
      <c r="AH11" s="3"/>
      <c r="AI11" s="3"/>
      <c r="AJ11" s="4" t="s">
        <v>67</v>
      </c>
      <c r="AK11" s="4" t="s">
        <v>67</v>
      </c>
      <c r="AL11" s="4" t="s">
        <v>67</v>
      </c>
      <c r="AM11" s="3"/>
      <c r="AN11" s="3"/>
      <c r="AO11" s="3"/>
      <c r="AP11" s="3"/>
      <c r="AQ11" s="3"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1989</v>
      </c>
      <c r="C351003" t="s">
        <v>70</v>
      </c>
      <c r="D351003" t="s">
        <v>74</v>
      </c>
      <c r="E351003" t="s">
        <v>77</v>
      </c>
      <c r="F351003" t="s">
        <v>78</v>
      </c>
      <c r="G351003" t="s">
        <v>79</v>
      </c>
      <c r="H351003" t="s">
        <v>76</v>
      </c>
      <c r="I351003" t="s">
        <v>76</v>
      </c>
      <c r="J351003" t="s">
        <v>81</v>
      </c>
    </row>
    <row r="351004" spans="1:10" x14ac:dyDescent="0.35">
      <c r="A351004" t="s">
        <v>82</v>
      </c>
      <c r="B351004" t="s">
        <v>1990</v>
      </c>
      <c r="C351004" t="s">
        <v>83</v>
      </c>
      <c r="D351004" t="s">
        <v>87</v>
      </c>
      <c r="E351004" t="s">
        <v>90</v>
      </c>
      <c r="F351004" t="s">
        <v>91</v>
      </c>
      <c r="G351004" t="s">
        <v>92</v>
      </c>
      <c r="H351004" t="s">
        <v>93</v>
      </c>
      <c r="I351004" t="s">
        <v>1991</v>
      </c>
      <c r="J351004" t="s">
        <v>95</v>
      </c>
    </row>
    <row r="351005" spans="1:10" x14ac:dyDescent="0.35">
      <c r="B351005" t="s">
        <v>128</v>
      </c>
      <c r="C351005" t="s">
        <v>96</v>
      </c>
      <c r="D351005" t="s">
        <v>100</v>
      </c>
      <c r="E351005" t="s">
        <v>103</v>
      </c>
      <c r="F351005" t="s">
        <v>104</v>
      </c>
      <c r="G351005" t="s">
        <v>105</v>
      </c>
      <c r="H351005" t="s">
        <v>102</v>
      </c>
      <c r="I351005" t="s">
        <v>102</v>
      </c>
      <c r="J351005" t="s">
        <v>107</v>
      </c>
    </row>
    <row r="351006" spans="1:10" x14ac:dyDescent="0.35">
      <c r="C351006" t="s">
        <v>108</v>
      </c>
      <c r="D351006" t="s">
        <v>112</v>
      </c>
      <c r="E351006" t="s">
        <v>115</v>
      </c>
      <c r="F351006" t="s">
        <v>116</v>
      </c>
      <c r="G351006" t="s">
        <v>113</v>
      </c>
      <c r="H351006" t="s">
        <v>114</v>
      </c>
      <c r="I351006" t="s">
        <v>1992</v>
      </c>
      <c r="J351006" t="s">
        <v>117</v>
      </c>
    </row>
    <row r="351007" spans="1:10" x14ac:dyDescent="0.35">
      <c r="C351007" t="s">
        <v>118</v>
      </c>
      <c r="D351007" t="s">
        <v>122</v>
      </c>
      <c r="E351007" t="s">
        <v>124</v>
      </c>
      <c r="F351007" t="s">
        <v>125</v>
      </c>
      <c r="H351007" t="s">
        <v>126</v>
      </c>
    </row>
    <row r="351008" spans="1:10" x14ac:dyDescent="0.35">
      <c r="C351008" t="s">
        <v>127</v>
      </c>
      <c r="D351008" t="s">
        <v>131</v>
      </c>
      <c r="E351008" t="s">
        <v>132</v>
      </c>
      <c r="F351008" t="s">
        <v>133</v>
      </c>
    </row>
    <row r="351009" spans="3:6" x14ac:dyDescent="0.35">
      <c r="C351009" t="s">
        <v>134</v>
      </c>
      <c r="D351009" t="s">
        <v>137</v>
      </c>
      <c r="F351009" t="s">
        <v>138</v>
      </c>
    </row>
    <row r="351010" spans="3:6" x14ac:dyDescent="0.35">
      <c r="C351010" t="s">
        <v>139</v>
      </c>
      <c r="D351010" t="s">
        <v>142</v>
      </c>
      <c r="F351010" t="s">
        <v>143</v>
      </c>
    </row>
    <row r="351011" spans="3:6" x14ac:dyDescent="0.35">
      <c r="C351011" t="s">
        <v>144</v>
      </c>
      <c r="D351011" t="s">
        <v>147</v>
      </c>
      <c r="F351011" t="s">
        <v>148</v>
      </c>
    </row>
    <row r="351012" spans="3:6" x14ac:dyDescent="0.35">
      <c r="C351012" t="s">
        <v>149</v>
      </c>
      <c r="D351012" t="s">
        <v>152</v>
      </c>
      <c r="F351012" t="s">
        <v>153</v>
      </c>
    </row>
    <row r="351013" spans="3:6" x14ac:dyDescent="0.35">
      <c r="C351013" t="s">
        <v>154</v>
      </c>
      <c r="D351013" t="s">
        <v>157</v>
      </c>
      <c r="F351013" t="s">
        <v>158</v>
      </c>
    </row>
    <row r="351014" spans="3:6" x14ac:dyDescent="0.35">
      <c r="C351014" t="s">
        <v>159</v>
      </c>
      <c r="F351014" t="s">
        <v>162</v>
      </c>
    </row>
    <row r="351015" spans="3:6" x14ac:dyDescent="0.35">
      <c r="C351015" t="s">
        <v>163</v>
      </c>
      <c r="F351015" t="s">
        <v>166</v>
      </c>
    </row>
    <row r="351016" spans="3:6" x14ac:dyDescent="0.35">
      <c r="C351016" t="s">
        <v>167</v>
      </c>
      <c r="F351016" t="s">
        <v>170</v>
      </c>
    </row>
    <row r="351017" spans="3:6" x14ac:dyDescent="0.35">
      <c r="C351017" t="s">
        <v>171</v>
      </c>
      <c r="F351017" t="s">
        <v>174</v>
      </c>
    </row>
    <row r="351018" spans="3:6" x14ac:dyDescent="0.35">
      <c r="C351018" t="s">
        <v>175</v>
      </c>
      <c r="F351018" t="s">
        <v>178</v>
      </c>
    </row>
    <row r="351019" spans="3:6" x14ac:dyDescent="0.35">
      <c r="C351019" t="s">
        <v>179</v>
      </c>
      <c r="F351019" t="s">
        <v>182</v>
      </c>
    </row>
    <row r="351020" spans="3:6" x14ac:dyDescent="0.35">
      <c r="C351020" t="s">
        <v>183</v>
      </c>
      <c r="F351020" t="s">
        <v>186</v>
      </c>
    </row>
    <row r="351021" spans="3:6" x14ac:dyDescent="0.35">
      <c r="C351021" t="s">
        <v>187</v>
      </c>
      <c r="F351021" t="s">
        <v>190</v>
      </c>
    </row>
    <row r="351022" spans="3:6" x14ac:dyDescent="0.35">
      <c r="C351022" t="s">
        <v>191</v>
      </c>
      <c r="F351022" t="s">
        <v>194</v>
      </c>
    </row>
    <row r="351023" spans="3:6" x14ac:dyDescent="0.35">
      <c r="C351023" t="s">
        <v>195</v>
      </c>
      <c r="F351023" t="s">
        <v>197</v>
      </c>
    </row>
    <row r="351024" spans="3:6" x14ac:dyDescent="0.35">
      <c r="C351024" t="s">
        <v>198</v>
      </c>
      <c r="F351024" t="s">
        <v>200</v>
      </c>
    </row>
    <row r="351025" spans="3:6" x14ac:dyDescent="0.35">
      <c r="C351025" t="s">
        <v>201</v>
      </c>
      <c r="F351025" t="s">
        <v>203</v>
      </c>
    </row>
    <row r="351026" spans="3:6" x14ac:dyDescent="0.35">
      <c r="C351026" t="s">
        <v>204</v>
      </c>
      <c r="F351026" t="s">
        <v>206</v>
      </c>
    </row>
    <row r="351027" spans="3:6" x14ac:dyDescent="0.35">
      <c r="C351027" t="s">
        <v>207</v>
      </c>
      <c r="F351027" t="s">
        <v>209</v>
      </c>
    </row>
    <row r="351028" spans="3:6" x14ac:dyDescent="0.35">
      <c r="C351028" t="s">
        <v>210</v>
      </c>
      <c r="F351028" t="s">
        <v>212</v>
      </c>
    </row>
    <row r="351029" spans="3:6" x14ac:dyDescent="0.35">
      <c r="C351029" t="s">
        <v>213</v>
      </c>
      <c r="F351029" t="s">
        <v>215</v>
      </c>
    </row>
    <row r="351030" spans="3:6" x14ac:dyDescent="0.35">
      <c r="C351030" t="s">
        <v>216</v>
      </c>
      <c r="F351030" t="s">
        <v>218</v>
      </c>
    </row>
    <row r="351031" spans="3:6" x14ac:dyDescent="0.35">
      <c r="C351031" t="s">
        <v>219</v>
      </c>
      <c r="F351031" t="s">
        <v>221</v>
      </c>
    </row>
    <row r="351032" spans="3:6" x14ac:dyDescent="0.35">
      <c r="C351032" t="s">
        <v>222</v>
      </c>
      <c r="F351032" t="s">
        <v>224</v>
      </c>
    </row>
    <row r="351033" spans="3:6" x14ac:dyDescent="0.35">
      <c r="C351033" t="s">
        <v>225</v>
      </c>
      <c r="F351033" t="s">
        <v>227</v>
      </c>
    </row>
    <row r="351034" spans="3:6" x14ac:dyDescent="0.35">
      <c r="C351034" t="s">
        <v>228</v>
      </c>
      <c r="F351034" t="s">
        <v>230</v>
      </c>
    </row>
    <row r="351035" spans="3:6" x14ac:dyDescent="0.35">
      <c r="C351035" t="s">
        <v>231</v>
      </c>
      <c r="F351035" t="s">
        <v>233</v>
      </c>
    </row>
    <row r="351036" spans="3:6" x14ac:dyDescent="0.35">
      <c r="C351036" t="s">
        <v>234</v>
      </c>
      <c r="F351036" t="s">
        <v>236</v>
      </c>
    </row>
    <row r="351037" spans="3:6" x14ac:dyDescent="0.35">
      <c r="C351037" t="s">
        <v>237</v>
      </c>
      <c r="F351037" t="s">
        <v>239</v>
      </c>
    </row>
    <row r="351038" spans="3:6" x14ac:dyDescent="0.35">
      <c r="C351038" t="s">
        <v>240</v>
      </c>
      <c r="F351038" t="s">
        <v>242</v>
      </c>
    </row>
    <row r="351039" spans="3:6" x14ac:dyDescent="0.35">
      <c r="C351039" t="s">
        <v>243</v>
      </c>
      <c r="F351039" t="s">
        <v>245</v>
      </c>
    </row>
    <row r="351040" spans="3:6" x14ac:dyDescent="0.35">
      <c r="C351040" t="s">
        <v>246</v>
      </c>
      <c r="F351040" t="s">
        <v>248</v>
      </c>
    </row>
    <row r="351041" spans="3:6" x14ac:dyDescent="0.35">
      <c r="C351041" t="s">
        <v>249</v>
      </c>
      <c r="F351041" t="s">
        <v>251</v>
      </c>
    </row>
    <row r="351042" spans="3:6" x14ac:dyDescent="0.35">
      <c r="C351042" t="s">
        <v>252</v>
      </c>
      <c r="F351042" t="s">
        <v>254</v>
      </c>
    </row>
    <row r="351043" spans="3:6" x14ac:dyDescent="0.35">
      <c r="C351043" t="s">
        <v>255</v>
      </c>
      <c r="F351043" t="s">
        <v>257</v>
      </c>
    </row>
    <row r="351044" spans="3:6" x14ac:dyDescent="0.35">
      <c r="C351044" t="s">
        <v>258</v>
      </c>
      <c r="F351044" t="s">
        <v>260</v>
      </c>
    </row>
    <row r="351045" spans="3:6" x14ac:dyDescent="0.35">
      <c r="C351045" t="s">
        <v>261</v>
      </c>
      <c r="F351045" t="s">
        <v>263</v>
      </c>
    </row>
    <row r="351046" spans="3:6" x14ac:dyDescent="0.35">
      <c r="C351046" t="s">
        <v>264</v>
      </c>
      <c r="F351046" t="s">
        <v>266</v>
      </c>
    </row>
    <row r="351047" spans="3:6" x14ac:dyDescent="0.35">
      <c r="C351047" t="s">
        <v>267</v>
      </c>
      <c r="F351047" t="s">
        <v>269</v>
      </c>
    </row>
    <row r="351048" spans="3:6" x14ac:dyDescent="0.35">
      <c r="C351048" t="s">
        <v>270</v>
      </c>
      <c r="F351048" t="s">
        <v>272</v>
      </c>
    </row>
    <row r="351049" spans="3:6" x14ac:dyDescent="0.35">
      <c r="C351049" t="s">
        <v>273</v>
      </c>
      <c r="F351049" t="s">
        <v>275</v>
      </c>
    </row>
    <row r="351050" spans="3:6" x14ac:dyDescent="0.35">
      <c r="C351050" t="s">
        <v>276</v>
      </c>
      <c r="F351050" t="s">
        <v>278</v>
      </c>
    </row>
    <row r="351051" spans="3:6" x14ac:dyDescent="0.35">
      <c r="C351051" t="s">
        <v>279</v>
      </c>
      <c r="F351051" t="s">
        <v>281</v>
      </c>
    </row>
    <row r="351052" spans="3:6" x14ac:dyDescent="0.35">
      <c r="C351052" t="s">
        <v>282</v>
      </c>
      <c r="F351052" t="s">
        <v>284</v>
      </c>
    </row>
    <row r="351053" spans="3:6" x14ac:dyDescent="0.35">
      <c r="C351053" t="s">
        <v>285</v>
      </c>
      <c r="F351053" t="s">
        <v>287</v>
      </c>
    </row>
    <row r="351054" spans="3:6" x14ac:dyDescent="0.35">
      <c r="F351054" t="s">
        <v>289</v>
      </c>
    </row>
    <row r="351055" spans="3:6" x14ac:dyDescent="0.35">
      <c r="F351055" t="s">
        <v>291</v>
      </c>
    </row>
    <row r="351056" spans="3:6" x14ac:dyDescent="0.35">
      <c r="F351056" t="s">
        <v>293</v>
      </c>
    </row>
    <row r="351057" spans="6:6" x14ac:dyDescent="0.3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F6" sqref="F6"/>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60</v>
      </c>
    </row>
    <row r="5" spans="1:18" x14ac:dyDescent="0.35">
      <c r="B5" s="1" t="s">
        <v>6</v>
      </c>
      <c r="C5" s="5">
        <v>45657</v>
      </c>
    </row>
    <row r="6" spans="1:18" x14ac:dyDescent="0.35">
      <c r="B6" s="1" t="s">
        <v>7</v>
      </c>
      <c r="C6" s="1">
        <v>1</v>
      </c>
      <c r="D6" s="1" t="s">
        <v>8</v>
      </c>
    </row>
    <row r="8" spans="1:18" x14ac:dyDescent="0.35">
      <c r="A8" s="1" t="s">
        <v>9</v>
      </c>
      <c r="B8" s="19" t="s">
        <v>1994</v>
      </c>
      <c r="C8" s="20"/>
      <c r="D8" s="20"/>
      <c r="E8" s="20"/>
      <c r="F8" s="20"/>
      <c r="G8" s="20"/>
      <c r="H8" s="20"/>
      <c r="I8" s="20"/>
      <c r="J8" s="20"/>
      <c r="K8" s="20"/>
      <c r="L8" s="20"/>
      <c r="M8" s="20"/>
      <c r="N8" s="20"/>
      <c r="O8" s="20"/>
      <c r="P8" s="20"/>
      <c r="Q8" s="20"/>
      <c r="R8" s="20"/>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2011</v>
      </c>
      <c r="E11" s="3" t="s">
        <v>67</v>
      </c>
      <c r="F11" s="4" t="s">
        <v>67</v>
      </c>
      <c r="G11" s="3" t="s">
        <v>128</v>
      </c>
      <c r="H11" s="3"/>
      <c r="I11" s="3" t="s">
        <v>67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Milton Armando Cano Gomez</cp:lastModifiedBy>
  <dcterms:created xsi:type="dcterms:W3CDTF">2025-01-02T15:38:41Z</dcterms:created>
  <dcterms:modified xsi:type="dcterms:W3CDTF">2025-01-09T20:55:01Z</dcterms:modified>
</cp:coreProperties>
</file>