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mfedepalma-my.sharepoint.com/personal/jbarragan_fedepalma_org/Documents/2. CONTRALORIA/2026/8. AGOSTO/GESTIÓN CONTRACTUAL/"/>
    </mc:Choice>
  </mc:AlternateContent>
  <xr:revisionPtr revIDLastSave="121" documentId="8_{4362CA4C-98E3-4D00-ABF6-1690B757C24F}" xr6:coauthVersionLast="47" xr6:coauthVersionMax="47" xr10:uidLastSave="{89CCCA30-3061-4DB1-9929-B9F47E822DB2}"/>
  <bookViews>
    <workbookView xWindow="-120" yWindow="-120" windowWidth="29040" windowHeight="15720" activeTab="1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3" i="2" l="1"/>
  <c r="AW13" i="2"/>
  <c r="AP13" i="2" l="1"/>
</calcChain>
</file>

<file path=xl/sharedStrings.xml><?xml version="1.0" encoding="utf-8"?>
<sst xmlns="http://schemas.openxmlformats.org/spreadsheetml/2006/main" count="2974" uniqueCount="2052">
  <si>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</si>
  <si>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</si>
  <si>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</si>
  <si>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</si>
  <si>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</si>
  <si>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</si>
  <si>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</si>
  <si>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</si>
  <si>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</si>
  <si>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</si>
  <si>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</si>
  <si>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</si>
  <si>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</si>
  <si>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</si>
  <si>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</si>
  <si>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</si>
  <si>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</si>
  <si>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</si>
  <si>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</si>
  <si>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</si>
  <si>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</si>
  <si>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</si>
  <si>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</si>
  <si>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</si>
  <si>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</si>
  <si>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</si>
  <si>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</si>
  <si>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</si>
  <si>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</si>
  <si>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</si>
  <si>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</si>
  <si>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</si>
  <si>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</si>
  <si>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</si>
  <si>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</si>
  <si>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</si>
  <si>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</si>
  <si>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</si>
  <si>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</si>
  <si>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</si>
  <si>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</si>
  <si>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</si>
  <si>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</si>
  <si>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</si>
  <si>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</si>
  <si>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</si>
  <si>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</si>
  <si>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</si>
  <si>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</si>
  <si>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</si>
  <si>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</si>
  <si>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</si>
  <si>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</si>
  <si>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</si>
  <si>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</si>
  <si>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</si>
  <si>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</si>
  <si>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</si>
  <si>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</si>
  <si>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</si>
  <si>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</si>
  <si>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</si>
  <si>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</si>
  <si>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</si>
  <si>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</si>
  <si>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</si>
  <si>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</si>
  <si>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</si>
  <si>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</si>
  <si>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</si>
  <si>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</si>
  <si>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</si>
  <si>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</si>
  <si>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</si>
  <si>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</si>
  <si>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</si>
  <si>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</si>
  <si>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</si>
  <si>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</si>
  <si>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</si>
  <si>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</si>
  <si>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</si>
  <si>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</si>
  <si>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</si>
  <si>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</si>
  <si>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</si>
  <si>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</si>
  <si>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</si>
  <si>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</si>
  <si>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</si>
  <si>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</si>
  <si>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</si>
  <si>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</si>
  <si>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</si>
  <si>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</si>
  <si>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</si>
  <si>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</si>
  <si>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</si>
  <si>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</si>
  <si>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</si>
  <si>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</si>
  <si>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</si>
  <si>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</si>
  <si>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</si>
  <si>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</si>
  <si>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</si>
  <si>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</si>
  <si>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</si>
  <si>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</si>
  <si>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</si>
  <si>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</si>
  <si>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</si>
  <si>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</si>
  <si>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</si>
  <si>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</si>
  <si>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</si>
  <si>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</si>
  <si>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</si>
  <si>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</si>
  <si>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</si>
  <si>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</si>
  <si>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</si>
  <si>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</si>
  <si>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</si>
  <si>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</si>
  <si>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</si>
  <si>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</si>
  <si>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</si>
  <si>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</si>
  <si>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</si>
  <si>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</si>
  <si>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</si>
  <si>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</si>
  <si>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</si>
  <si>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</si>
  <si>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</si>
  <si>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</si>
  <si>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</si>
  <si>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</si>
  <si>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</si>
  <si>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</si>
  <si>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</si>
  <si>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</si>
  <si>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</si>
  <si>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</si>
  <si>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</si>
  <si>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</si>
  <si>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</si>
  <si>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</si>
  <si>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</si>
  <si>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</si>
  <si>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</si>
  <si>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</si>
  <si>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</si>
  <si>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</si>
  <si>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</si>
  <si>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</si>
  <si>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</si>
  <si>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</si>
  <si>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</si>
  <si>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</si>
  <si>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</si>
  <si>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</si>
  <si>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</si>
  <si>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</si>
  <si>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</si>
  <si>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</si>
  <si>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</si>
  <si>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</si>
  <si>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</si>
  <si>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</si>
  <si>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</si>
  <si>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</si>
  <si>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</si>
  <si>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</si>
  <si>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</si>
  <si>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</si>
  <si>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</si>
  <si>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</si>
  <si>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</si>
  <si>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</si>
  <si>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</si>
  <si>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</si>
  <si>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</si>
  <si>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</si>
  <si>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</si>
  <si>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</si>
  <si>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</si>
  <si>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</si>
  <si>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</si>
  <si>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</si>
  <si>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</si>
  <si>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</si>
  <si>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</si>
  <si>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</si>
  <si>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</si>
  <si>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</si>
  <si>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</si>
  <si>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</si>
  <si>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</si>
  <si>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</si>
  <si>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</si>
  <si>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</si>
  <si>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</si>
  <si>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</si>
  <si>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</si>
  <si>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</si>
  <si>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</si>
  <si>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</si>
  <si>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</si>
  <si>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</si>
  <si>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</si>
  <si>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</si>
  <si>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</si>
  <si>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</si>
  <si>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</si>
  <si>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</si>
  <si>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</si>
  <si>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</si>
  <si>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</si>
  <si>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</si>
  <si>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</si>
  <si>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</si>
  <si>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</si>
  <si>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</si>
  <si>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</si>
  <si>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</si>
  <si>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</si>
  <si>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</si>
  <si>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</si>
  <si>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</si>
  <si>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</si>
  <si>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</si>
  <si>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</si>
  <si>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</si>
  <si>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</si>
  <si>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</si>
  <si>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</si>
  <si>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</si>
  <si>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</si>
  <si>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</si>
  <si>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</si>
  <si>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</si>
  <si>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</si>
  <si>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</si>
  <si>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</si>
  <si>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</si>
  <si>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</si>
  <si>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</si>
  <si>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</si>
  <si>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</si>
  <si>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</si>
  <si>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</si>
  <si>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</si>
  <si>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</si>
  <si>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</si>
  <si>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</si>
  <si>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</si>
  <si>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</si>
  <si>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</si>
  <si>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</si>
  <si>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</si>
  <si>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</si>
  <si>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</si>
  <si>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</si>
  <si>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</si>
  <si>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</si>
  <si>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</si>
  <si>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</si>
  <si>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</si>
  <si>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</si>
  <si>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</si>
  <si>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</si>
  <si>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</si>
  <si>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</si>
  <si>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</si>
  <si>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</si>
  <si>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</si>
  <si>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</si>
  <si>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</si>
  <si>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</si>
  <si>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</si>
  <si>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</si>
  <si>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</si>
  <si>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</si>
  <si>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</si>
  <si>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</si>
  <si>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</si>
  <si>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</si>
  <si>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</si>
  <si>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</si>
  <si>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</si>
  <si>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</si>
  <si>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</si>
  <si>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</si>
  <si>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</si>
  <si>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</si>
  <si>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</si>
  <si>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</si>
  <si>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</si>
  <si>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</si>
  <si>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</si>
  <si>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</si>
  <si>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</si>
  <si>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</si>
  <si>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</si>
  <si>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</si>
  <si>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</si>
  <si>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</si>
  <si>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</si>
  <si>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</si>
  <si>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</si>
  <si>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</si>
  <si>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</si>
  <si>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</si>
  <si>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</si>
  <si>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</si>
  <si>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</si>
  <si>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</si>
  <si>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</si>
  <si>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</si>
  <si>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</si>
  <si>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</si>
  <si>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</si>
  <si>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</si>
  <si>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</si>
  <si>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</si>
  <si>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</si>
  <si>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</si>
  <si>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</si>
  <si>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</si>
  <si>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</si>
  <si>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</si>
  <si>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</si>
  <si>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</si>
  <si>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</si>
  <si>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</si>
  <si>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</si>
  <si>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</si>
  <si>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</si>
  <si>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</si>
  <si>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</si>
  <si>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</si>
  <si>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</si>
  <si>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</si>
  <si>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</si>
  <si>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</si>
  <si>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</si>
  <si>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</si>
  <si>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</si>
  <si>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</si>
  <si>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</si>
  <si>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</si>
  <si>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</si>
  <si>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</si>
  <si>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</si>
  <si>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</si>
  <si>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</si>
  <si>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</si>
  <si>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</si>
  <si>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</si>
  <si>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</si>
  <si>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</si>
  <si>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</si>
  <si>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</si>
  <si>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</si>
  <si>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</si>
  <si>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</si>
  <si>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</si>
  <si>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</si>
  <si>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</si>
  <si>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</si>
  <si>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</si>
  <si>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</si>
  <si>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</si>
  <si>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</si>
  <si>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</si>
  <si>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</si>
  <si>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</si>
  <si>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</si>
  <si>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</si>
  <si>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</si>
  <si>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</si>
  <si>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</si>
  <si>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</si>
  <si>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</si>
  <si>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</si>
  <si>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</si>
  <si>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</si>
  <si>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</si>
  <si>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</si>
  <si>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</si>
  <si>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</si>
  <si>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</si>
  <si>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</si>
  <si>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</si>
  <si>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</si>
  <si>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</si>
  <si>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</si>
  <si>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</si>
  <si>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</si>
  <si>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</si>
  <si>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</si>
  <si>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</si>
  <si>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</si>
  <si>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</si>
  <si>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</si>
  <si>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</si>
  <si>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</si>
  <si>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</si>
  <si>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</si>
  <si>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</si>
  <si>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</si>
  <si>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</si>
  <si>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</si>
  <si>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</si>
  <si>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</si>
  <si>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</si>
  <si>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</si>
  <si>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</si>
  <si>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</si>
  <si>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</si>
  <si>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</si>
  <si>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</si>
  <si>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</si>
  <si>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</si>
  <si>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</si>
  <si>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</si>
  <si>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</si>
  <si>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</si>
  <si>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</si>
  <si>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</si>
  <si>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</si>
  <si>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</si>
  <si>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</si>
  <si>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</si>
  <si>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</si>
  <si>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</si>
  <si>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</si>
  <si>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</si>
  <si>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</si>
  <si>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</si>
  <si>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</si>
  <si>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</si>
  <si>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</si>
  <si>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</si>
  <si>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</si>
  <si>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</si>
  <si>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</si>
  <si>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</si>
  <si>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</si>
  <si>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</si>
  <si>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</si>
  <si>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</si>
  <si>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</si>
  <si>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</si>
  <si>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</si>
  <si>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</si>
  <si>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</si>
  <si>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</si>
  <si>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</si>
  <si>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</si>
  <si>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</si>
  <si>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</si>
  <si>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</si>
  <si>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</si>
  <si>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</si>
  <si>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</si>
  <si>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</si>
  <si>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</si>
  <si>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</si>
  <si>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</si>
  <si>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</si>
  <si>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</si>
  <si>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</si>
  <si>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</si>
  <si>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</si>
  <si>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</si>
  <si>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</si>
  <si>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</si>
  <si>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</si>
  <si>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</si>
  <si>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</si>
  <si>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</si>
  <si>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</si>
  <si>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</si>
  <si>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</si>
  <si>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</si>
  <si>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</si>
  <si>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</si>
  <si>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</si>
  <si>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</si>
  <si>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</si>
  <si>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</si>
  <si>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</si>
  <si>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</si>
  <si>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</si>
  <si>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</si>
  <si>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</si>
  <si>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</si>
  <si>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</si>
  <si>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</si>
  <si>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</si>
  <si>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</si>
  <si>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</si>
  <si>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</si>
  <si>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</si>
  <si>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</si>
  <si>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</si>
  <si>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</si>
  <si>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</si>
  <si>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</si>
  <si>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</si>
  <si>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</si>
  <si>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</si>
  <si>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</si>
  <si>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</si>
  <si>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</si>
  <si>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</si>
  <si>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</si>
  <si>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</si>
  <si>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</si>
  <si>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</si>
  <si>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</si>
  <si>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</si>
  <si>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</si>
  <si>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</si>
  <si>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</si>
  <si>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</si>
  <si>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</si>
  <si>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</si>
  <si>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</si>
  <si>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</si>
  <si>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</si>
  <si>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</si>
  <si>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</si>
  <si>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</si>
  <si>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</si>
  <si>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</si>
  <si>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</si>
  <si>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</si>
  <si>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</si>
  <si>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</si>
  <si>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</si>
  <si>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</si>
  <si>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</si>
  <si>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</si>
  <si>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</si>
  <si>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</si>
  <si>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</si>
  <si>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</si>
  <si>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</si>
  <si>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</si>
  <si>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</si>
  <si>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</si>
  <si>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</si>
  <si>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</si>
  <si>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</si>
  <si>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</si>
  <si>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</si>
  <si>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</si>
  <si>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</si>
  <si>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</si>
  <si>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</si>
  <si>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</si>
  <si>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</si>
  <si>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</si>
  <si>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</si>
  <si>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</si>
  <si>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</si>
  <si>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</si>
  <si>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</si>
  <si>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</si>
  <si>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</si>
  <si>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</si>
  <si>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</si>
  <si>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</si>
  <si>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</si>
  <si>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</si>
  <si>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</si>
  <si>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</si>
  <si>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</si>
  <si>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</si>
  <si>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</si>
  <si>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</si>
  <si>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</si>
  <si>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</si>
  <si>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</si>
  <si>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</si>
  <si>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</si>
  <si>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</si>
  <si>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</si>
  <si>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</si>
  <si>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</si>
  <si>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</si>
  <si>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</si>
  <si>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</si>
  <si>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</si>
  <si>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</si>
  <si>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</si>
  <si>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</si>
  <si>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</si>
  <si>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</si>
  <si>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</si>
  <si>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</si>
  <si>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</si>
  <si>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</si>
  <si>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</si>
  <si>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</si>
  <si>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</si>
  <si>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</si>
  <si>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</si>
  <si>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</si>
  <si>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</si>
  <si>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</si>
  <si>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</si>
  <si>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</si>
  <si>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</si>
  <si>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</si>
  <si>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</si>
  <si>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</si>
  <si>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</si>
  <si>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</si>
  <si>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</si>
  <si>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</si>
  <si>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</si>
  <si>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</si>
  <si>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</si>
  <si>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</si>
  <si>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</si>
  <si>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</si>
  <si>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</si>
  <si>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</si>
  <si>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</si>
  <si>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</si>
  <si>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</si>
  <si>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</si>
  <si>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</si>
  <si>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</si>
  <si>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</si>
  <si>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</si>
  <si>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</si>
  <si>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</si>
  <si>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</si>
  <si>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</si>
  <si>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</si>
  <si>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</si>
  <si>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</si>
  <si>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</si>
  <si>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</si>
  <si>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</si>
  <si>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</si>
  <si>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</si>
  <si>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</si>
  <si>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</si>
  <si>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</si>
  <si>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</si>
  <si>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</si>
  <si>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</si>
  <si>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</si>
  <si>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</si>
  <si>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</si>
  <si>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</si>
  <si>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</si>
  <si>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</si>
  <si>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</si>
  <si>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</si>
  <si>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</si>
  <si>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</si>
  <si>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</si>
  <si>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</si>
  <si>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</si>
  <si>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</si>
  <si>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</si>
  <si>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</si>
  <si>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</si>
  <si>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</si>
  <si>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</si>
  <si>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</si>
  <si>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</si>
  <si>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</si>
  <si>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</si>
  <si>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</si>
  <si>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</si>
  <si>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</si>
  <si>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</si>
  <si>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</si>
  <si>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</si>
  <si>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</si>
  <si>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</si>
  <si>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</si>
  <si>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</si>
  <si>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</si>
  <si>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</si>
  <si>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</si>
  <si>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</si>
  <si>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</si>
  <si>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</si>
  <si>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</si>
  <si>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</si>
  <si>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</si>
  <si>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</si>
  <si>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</si>
  <si>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</si>
  <si>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</si>
  <si>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</si>
  <si>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</si>
  <si>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</si>
  <si>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</si>
  <si>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</si>
  <si>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</si>
  <si>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</si>
  <si>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</si>
  <si>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</si>
  <si>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</si>
  <si>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</si>
  <si>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</si>
  <si>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</si>
  <si>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</si>
  <si>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</si>
  <si>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</si>
  <si>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</si>
  <si>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</si>
  <si>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</si>
  <si>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</si>
  <si>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</si>
  <si>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</si>
  <si>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</si>
  <si>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</si>
  <si>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</si>
  <si>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</si>
  <si>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</si>
  <si>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</si>
  <si>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</si>
  <si>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</si>
  <si>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</si>
  <si>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</si>
  <si>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</si>
  <si>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</si>
  <si>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</si>
  <si>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</si>
  <si>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</si>
  <si>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</si>
  <si>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</si>
  <si>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</si>
  <si>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</si>
  <si>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</si>
  <si>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</si>
  <si>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</si>
  <si>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</si>
  <si>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</si>
  <si>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</si>
  <si>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</si>
  <si>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</si>
  <si>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</si>
  <si>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</si>
  <si>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</si>
  <si>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</si>
  <si>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</si>
  <si>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</si>
  <si>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</si>
  <si>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</si>
  <si>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</si>
  <si>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</si>
  <si>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</si>
  <si>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</si>
  <si>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</si>
  <si>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</si>
  <si>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</si>
  <si>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</si>
  <si>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</si>
  <si>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</si>
  <si>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</si>
  <si>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</si>
  <si>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</si>
  <si>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</si>
  <si>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</si>
  <si>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</si>
  <si>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</si>
  <si>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</si>
  <si>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</si>
  <si>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</si>
  <si>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</si>
  <si>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</si>
  <si>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</si>
  <si>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</si>
  <si>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</si>
  <si>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</si>
  <si>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</si>
  <si>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</si>
  <si>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</si>
  <si>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</si>
  <si>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</si>
  <si>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</si>
  <si>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</si>
  <si>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</si>
  <si>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</si>
  <si>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</si>
  <si>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</si>
  <si>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</si>
  <si>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</si>
  <si>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</si>
  <si>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</si>
  <si>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</si>
  <si>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</si>
  <si>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</si>
  <si>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</si>
  <si>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</si>
  <si>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</si>
  <si>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</si>
  <si>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</si>
  <si>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</si>
  <si>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</si>
  <si>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</si>
  <si>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</si>
  <si>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</si>
  <si>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</si>
  <si>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</si>
  <si>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</si>
  <si>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</si>
  <si>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</si>
  <si>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</si>
  <si>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</si>
  <si>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</si>
  <si>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</si>
  <si>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</si>
  <si>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</si>
  <si>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</si>
  <si>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</si>
  <si>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</si>
  <si>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</si>
  <si>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</si>
  <si>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</si>
  <si>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</si>
  <si>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</si>
  <si>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</si>
  <si>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</si>
  <si>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</si>
  <si>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</si>
  <si>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</si>
  <si>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</si>
  <si>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</si>
  <si>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</si>
  <si>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</si>
  <si>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</si>
  <si>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</si>
  <si>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</si>
  <si>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</si>
  <si>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</si>
  <si>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</si>
  <si>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</si>
  <si>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</si>
  <si>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</si>
  <si>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</si>
  <si>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</si>
  <si>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</si>
  <si>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</si>
  <si>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</si>
  <si>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</si>
  <si>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</si>
  <si>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</si>
  <si>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</si>
  <si>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</si>
  <si>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</si>
  <si>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</si>
  <si>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</si>
  <si>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</si>
  <si>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</si>
  <si>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</si>
  <si>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</si>
  <si>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</si>
  <si>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</si>
  <si>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</si>
  <si>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</si>
  <si>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</si>
  <si>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</si>
  <si>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</si>
  <si>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</si>
  <si>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</si>
  <si>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</si>
  <si>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</si>
  <si>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</si>
  <si>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</si>
  <si>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</si>
  <si>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</si>
  <si>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</si>
  <si>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</si>
  <si>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</si>
  <si>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</si>
  <si>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</si>
  <si>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</si>
  <si>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</si>
  <si>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</si>
  <si>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</si>
  <si>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</si>
  <si>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</si>
  <si>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</si>
  <si>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</si>
  <si>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</si>
  <si>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</si>
  <si>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</si>
  <si>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</si>
  <si>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</si>
  <si>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</si>
  <si>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</si>
  <si>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</si>
  <si>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</si>
  <si>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</si>
  <si>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</si>
  <si>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</si>
  <si>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</si>
  <si>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</si>
  <si>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</si>
  <si>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</si>
  <si>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</si>
  <si>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</si>
  <si>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</si>
  <si>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</si>
  <si>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</si>
  <si>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</si>
  <si>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</si>
  <si>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</si>
  <si>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</si>
  <si>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</si>
  <si>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</si>
  <si>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</si>
  <si>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</si>
  <si>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</si>
  <si>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</si>
  <si>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</si>
  <si>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</si>
  <si>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</si>
  <si>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</si>
  <si>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</si>
  <si>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</si>
  <si>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</si>
  <si>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</si>
  <si>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</si>
  <si>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</si>
  <si>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</si>
  <si>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</si>
  <si>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</si>
  <si>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</si>
  <si>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</si>
  <si>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</si>
  <si>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</si>
  <si>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</si>
  <si>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</si>
  <si>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</si>
  <si>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</si>
  <si>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</si>
  <si>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</si>
  <si>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</si>
  <si>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</si>
  <si>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</si>
  <si>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</si>
  <si>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</si>
  <si>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</si>
  <si>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</si>
  <si>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</si>
  <si>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</si>
  <si>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</si>
  <si>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</si>
  <si>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</si>
  <si>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</si>
  <si>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</si>
  <si>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</si>
  <si>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</si>
  <si>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</si>
  <si>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</si>
  <si>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</si>
  <si>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</si>
  <si>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</si>
  <si>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</si>
  <si>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</si>
  <si>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</si>
  <si>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</si>
  <si>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</si>
  <si>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</si>
  <si>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</si>
  <si>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</si>
  <si>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</si>
  <si>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</si>
  <si>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</si>
  <si>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</si>
  <si>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</si>
  <si>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</si>
  <si>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</si>
  <si>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</si>
  <si>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</si>
  <si>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</si>
  <si>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</si>
  <si>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</si>
  <si>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</si>
  <si>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</si>
  <si>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</si>
  <si>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</si>
  <si>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</si>
  <si>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</si>
  <si>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</si>
  <si>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</si>
  <si>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</si>
  <si>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</si>
  <si>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</si>
  <si>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</si>
  <si>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</si>
  <si>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</si>
  <si>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</si>
  <si>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</si>
  <si>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</si>
  <si>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</si>
  <si>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</si>
  <si>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</si>
  <si>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</si>
  <si>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</si>
  <si>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</si>
  <si>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</si>
  <si>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</si>
  <si>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</si>
  <si>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</si>
  <si>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</si>
  <si>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</si>
  <si>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</si>
  <si>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</si>
  <si>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</si>
  <si>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</si>
  <si>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</si>
  <si>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</si>
  <si>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</si>
  <si>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</si>
  <si>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</si>
  <si>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</si>
  <si>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</si>
  <si>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</si>
  <si>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</si>
  <si>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</si>
  <si>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</si>
  <si>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</si>
  <si>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</si>
  <si>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</si>
  <si>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</si>
  <si>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</si>
  <si>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</si>
  <si>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</si>
  <si>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</si>
  <si>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</si>
  <si>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</si>
  <si>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</si>
  <si>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</si>
  <si>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</si>
  <si>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</si>
  <si>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</si>
  <si>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</si>
  <si>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</si>
  <si>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</si>
  <si>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</si>
  <si>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</si>
  <si>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</si>
  <si>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</si>
  <si>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</si>
  <si>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</si>
  <si>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</si>
  <si>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</si>
  <si>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</si>
  <si>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</si>
  <si>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</si>
  <si>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</si>
  <si>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</si>
  <si>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</si>
  <si>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</si>
  <si>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</si>
  <si>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</si>
  <si>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</si>
  <si>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</si>
  <si>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</si>
  <si>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</si>
  <si>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</si>
  <si>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</si>
  <si>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</si>
  <si>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</si>
  <si>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</si>
  <si>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</si>
  <si>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</si>
  <si>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</si>
  <si>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</si>
  <si>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</si>
  <si>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</si>
  <si>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</si>
  <si>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</si>
  <si>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</si>
  <si>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</si>
  <si>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</si>
  <si>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</si>
  <si>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</si>
  <si>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</si>
  <si>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</si>
  <si>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</si>
  <si>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</si>
  <si>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</si>
  <si>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</si>
  <si>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</si>
  <si>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</si>
  <si>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</si>
  <si>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</si>
  <si>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</si>
  <si>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</si>
  <si>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</si>
  <si>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</si>
  <si>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</si>
  <si>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</si>
  <si>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</si>
  <si>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</si>
  <si>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</si>
  <si>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</si>
  <si>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</si>
  <si>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</si>
  <si>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</si>
  <si>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</si>
  <si>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</si>
  <si>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</si>
  <si>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</si>
  <si>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</si>
  <si>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</si>
  <si>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</si>
  <si>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</si>
  <si>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</si>
  <si>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</si>
  <si>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</si>
  <si>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</si>
  <si>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</si>
  <si>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</si>
  <si>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</si>
  <si>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</si>
  <si>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</si>
  <si>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</si>
  <si>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</si>
  <si>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</si>
  <si>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</si>
  <si>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</si>
  <si>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</si>
  <si>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</si>
  <si>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</si>
  <si>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</si>
  <si>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</si>
  <si>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</si>
  <si>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</si>
  <si>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</si>
  <si>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</si>
  <si>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</si>
  <si>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</si>
  <si>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</si>
  <si>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</si>
  <si>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</si>
  <si>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</si>
  <si>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</si>
  <si>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</si>
  <si>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</si>
  <si>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</si>
  <si>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</si>
  <si>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</si>
  <si>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</si>
  <si>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</si>
  <si>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</si>
  <si>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</si>
  <si>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</si>
  <si>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</si>
  <si>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</si>
  <si>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</si>
  <si>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</si>
  <si>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</si>
  <si>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</si>
  <si>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</si>
  <si>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</si>
  <si>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</si>
  <si>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</si>
  <si>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</si>
  <si>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</si>
  <si>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</si>
  <si>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</si>
  <si>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</si>
  <si>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</si>
  <si>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</si>
  <si>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</si>
  <si>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</si>
  <si>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</si>
  <si>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</si>
  <si>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</si>
  <si>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</si>
  <si>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</si>
  <si>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</si>
  <si>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</si>
  <si>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</si>
  <si>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</si>
  <si>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</si>
  <si>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</si>
  <si>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</si>
  <si>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</si>
  <si>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</si>
  <si>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</si>
  <si>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</si>
  <si>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</si>
  <si>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</si>
  <si>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</si>
  <si>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</si>
  <si>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</si>
  <si>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</si>
  <si>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</si>
  <si>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</si>
  <si>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</si>
  <si>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</si>
  <si>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</si>
  <si>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</si>
  <si>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</si>
  <si>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</si>
  <si>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</si>
  <si>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</si>
  <si>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</si>
  <si>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</si>
  <si>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</si>
  <si>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</si>
  <si>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</si>
  <si>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</si>
  <si>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</si>
  <si>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</si>
  <si>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</si>
  <si>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</si>
  <si>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</si>
  <si>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</si>
  <si>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</si>
  <si>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</si>
  <si>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</si>
  <si>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</si>
  <si>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</si>
  <si>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</si>
  <si>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</si>
  <si>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</si>
  <si>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</si>
  <si>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</si>
  <si>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</si>
  <si>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</si>
  <si>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</si>
  <si>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</si>
  <si>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</si>
  <si>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</si>
  <si>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</si>
  <si>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</si>
  <si>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</si>
  <si>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</si>
  <si>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</si>
  <si>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</si>
  <si>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</si>
  <si>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</si>
  <si>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</si>
  <si>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</si>
  <si>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</si>
  <si>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</si>
  <si>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</si>
  <si>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</si>
  <si>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</si>
  <si>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</si>
  <si>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</si>
  <si>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</si>
  <si>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</si>
  <si>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</si>
  <si>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</si>
  <si>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</si>
  <si>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</si>
  <si>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</si>
  <si>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</si>
  <si>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</si>
  <si>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</si>
  <si>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</si>
  <si>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</si>
  <si>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</si>
  <si>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</si>
  <si>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</si>
  <si>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</si>
  <si>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</si>
  <si>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</si>
  <si>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</si>
  <si>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</si>
  <si>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</si>
  <si>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</si>
  <si>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</si>
  <si>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</si>
  <si>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</si>
  <si>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</si>
  <si>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</si>
  <si>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</si>
  <si>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</si>
  <si>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</si>
  <si>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</si>
  <si>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</si>
  <si>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</si>
  <si>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</si>
  <si>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</si>
  <si>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</si>
  <si>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</si>
  <si>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</si>
  <si>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</si>
  <si>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</si>
  <si>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</si>
  <si>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</si>
  <si>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</si>
  <si>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</si>
  <si>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</si>
  <si>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</si>
  <si>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</si>
  <si>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</si>
  <si>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</si>
  <si>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</si>
  <si>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</si>
  <si>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</si>
  <si>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</si>
  <si>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</si>
  <si>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</si>
  <si>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</si>
  <si>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</si>
  <si>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</si>
  <si>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</si>
  <si>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</si>
  <si>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</si>
  <si>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</si>
  <si>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</si>
  <si>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</si>
  <si>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</si>
  <si>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</si>
  <si>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</si>
  <si>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</si>
  <si>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</si>
  <si>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</si>
  <si>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</si>
  <si>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</si>
  <si>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</si>
  <si>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</si>
  <si>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</si>
  <si>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</si>
  <si>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</si>
  <si>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</si>
  <si>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</si>
  <si>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</si>
  <si>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</si>
  <si>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</si>
  <si>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</si>
  <si>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</si>
  <si>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</si>
  <si>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</si>
  <si>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</si>
  <si>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</si>
  <si>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</si>
  <si>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</si>
  <si>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</si>
  <si>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</si>
  <si>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</si>
  <si>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</si>
  <si>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</si>
  <si>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</si>
  <si>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</si>
  <si>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</si>
  <si>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</si>
  <si>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</si>
  <si>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</si>
  <si>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</si>
  <si>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</si>
  <si>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</si>
  <si>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</si>
  <si>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</si>
  <si>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</si>
  <si>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</si>
  <si>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</si>
  <si>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</si>
  <si>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</si>
  <si>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</si>
  <si>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</si>
  <si>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</si>
  <si>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</si>
  <si>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</si>
  <si>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</si>
  <si>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</si>
  <si>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</si>
  <si>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</si>
  <si>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</si>
  <si>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</si>
  <si>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</si>
  <si>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</si>
  <si>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</si>
  <si>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</si>
  <si>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</si>
  <si>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</si>
  <si>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</si>
  <si>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</si>
  <si>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</si>
  <si>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</si>
  <si>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</si>
  <si>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</si>
  <si>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</si>
  <si>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</si>
  <si>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</si>
  <si>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</si>
  <si>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</si>
  <si>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</si>
  <si>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</si>
  <si>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</si>
  <si>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</si>
  <si>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</si>
  <si>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</si>
  <si>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</si>
  <si>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</si>
  <si>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</si>
  <si>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</si>
  <si>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</si>
  <si>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</si>
  <si>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</si>
  <si>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</si>
  <si>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</si>
  <si>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</si>
  <si>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</si>
  <si>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</si>
  <si>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</si>
  <si>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</si>
  <si>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</si>
  <si>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</si>
  <si>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</si>
  <si>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</si>
  <si>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</si>
  <si>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</si>
  <si>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</si>
  <si>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</si>
  <si>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</si>
  <si>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</si>
  <si>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</si>
  <si>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</si>
  <si>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</si>
  <si>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</si>
  <si>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</si>
  <si>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</si>
  <si>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</si>
  <si>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</si>
  <si>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</si>
  <si>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</si>
  <si>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</si>
  <si>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</si>
  <si>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</si>
  <si>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</si>
  <si>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</si>
  <si>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</si>
  <si>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</si>
  <si>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</si>
  <si>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</si>
  <si>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</si>
  <si>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</si>
  <si>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</si>
  <si>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</si>
  <si>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</si>
  <si>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</si>
  <si>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</si>
  <si>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</si>
  <si>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</si>
  <si>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</si>
  <si>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</si>
  <si>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</si>
  <si>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</si>
  <si>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</si>
  <si>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</si>
  <si>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</si>
  <si>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</si>
  <si>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</si>
  <si>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</si>
  <si>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</si>
  <si>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</si>
  <si>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</si>
  <si>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</si>
  <si>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</si>
  <si>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</si>
  <si>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</si>
  <si>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</si>
  <si>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</si>
  <si>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</si>
  <si>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</si>
  <si>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</si>
  <si>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</si>
  <si>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</si>
  <si>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</si>
  <si>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</si>
  <si>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</si>
  <si>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</si>
  <si>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</si>
  <si>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</si>
  <si>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</si>
  <si>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</si>
  <si>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</si>
  <si>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</si>
  <si>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</si>
  <si>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</si>
  <si>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</si>
  <si>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</si>
  <si>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</si>
  <si>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</si>
  <si>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</si>
  <si>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</si>
  <si>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</si>
  <si>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</si>
  <si>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</si>
  <si>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</si>
  <si>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</si>
  <si>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</si>
  <si>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</si>
  <si>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</si>
  <si>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</si>
  <si>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</si>
  <si>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</si>
  <si>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</si>
  <si>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</si>
  <si>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</si>
  <si>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</si>
  <si>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</si>
  <si>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</si>
  <si>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</si>
  <si>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</si>
  <si>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</si>
  <si>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</si>
  <si>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</si>
  <si>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</si>
  <si>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</si>
  <si>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</si>
  <si>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</si>
  <si>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</si>
  <si>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</si>
  <si>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</si>
  <si>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</si>
  <si>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</si>
  <si>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</si>
  <si>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</si>
  <si>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</si>
  <si>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</si>
  <si>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</si>
  <si>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</si>
  <si>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</si>
  <si>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</si>
  <si>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</si>
  <si>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</si>
  <si>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</si>
  <si>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</si>
  <si>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</si>
  <si>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</si>
  <si>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</si>
  <si>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</si>
  <si>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</si>
  <si>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</si>
  <si>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</si>
  <si>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</si>
  <si>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</si>
  <si>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</si>
  <si>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</si>
  <si>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</si>
  <si>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</si>
  <si>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</si>
  <si>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</si>
  <si>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</si>
  <si>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</si>
  <si>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</si>
  <si>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</si>
  <si>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</si>
  <si>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</si>
  <si>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</si>
  <si>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</si>
  <si>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</si>
  <si>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</si>
  <si>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</si>
  <si>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</si>
  <si>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</si>
  <si>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</si>
  <si>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</si>
  <si>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</si>
  <si>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</si>
  <si>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</si>
  <si>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</si>
  <si>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</si>
  <si>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</si>
  <si>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</si>
  <si>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</si>
  <si>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</si>
  <si>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</si>
  <si>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</si>
  <si>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</si>
  <si>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</si>
  <si>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</si>
  <si>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</si>
  <si>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</si>
  <si>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</si>
  <si>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</si>
  <si>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</si>
  <si>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</si>
  <si>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</si>
  <si>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</si>
  <si>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</si>
  <si>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</si>
  <si>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</si>
  <si>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</si>
  <si>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</si>
  <si>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</si>
  <si>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</si>
  <si>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</si>
  <si>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</si>
  <si>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</si>
  <si>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</si>
  <si>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</si>
  <si>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</si>
  <si>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</si>
  <si>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</si>
  <si>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</si>
  <si>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</si>
  <si>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</si>
  <si>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</si>
  <si>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</si>
  <si>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</si>
  <si>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</si>
  <si>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</si>
  <si>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</si>
  <si>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</si>
  <si>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</si>
  <si>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</si>
  <si>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</si>
  <si>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</si>
  <si>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</si>
  <si>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</si>
  <si>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</si>
  <si>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</si>
  <si>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</si>
  <si>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</si>
  <si>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</si>
  <si>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</si>
  <si>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</si>
  <si>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</si>
  <si>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</si>
  <si>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</si>
  <si>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</si>
  <si>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</si>
  <si>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</si>
  <si>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</si>
  <si>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</si>
  <si>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</si>
  <si>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</si>
  <si>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</si>
  <si>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</si>
  <si>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</si>
  <si>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</si>
  <si>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</si>
  <si>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</si>
  <si>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</si>
  <si>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</si>
  <si>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</si>
  <si>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</si>
  <si>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</si>
  <si>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</si>
  <si>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</si>
  <si>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</si>
  <si>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</si>
  <si>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</si>
  <si>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</si>
  <si>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</si>
  <si>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</si>
  <si>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</si>
  <si>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</si>
  <si>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</si>
  <si>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</si>
  <si>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</si>
  <si>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</si>
  <si>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</si>
  <si>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</si>
  <si>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</si>
  <si>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</si>
  <si>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</si>
  <si>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</si>
  <si>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</si>
  <si>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</si>
  <si>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</si>
  <si>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</si>
  <si>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</si>
  <si>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</si>
  <si>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</si>
  <si>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</si>
  <si>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</si>
  <si>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</si>
  <si>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</si>
  <si>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</si>
  <si>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</si>
  <si>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</si>
  <si>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</si>
  <si>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</si>
  <si>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</si>
  <si>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</si>
  <si>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</si>
  <si>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</si>
  <si>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</si>
  <si>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</si>
  <si>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</si>
  <si>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</si>
  <si>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</si>
  <si>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</si>
  <si>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</si>
  <si>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</si>
  <si>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</si>
  <si>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</si>
  <si>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</si>
  <si>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</si>
  <si>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</si>
  <si>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</si>
  <si>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</si>
  <si>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</si>
  <si>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</si>
  <si>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</si>
  <si>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</si>
  <si>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</si>
  <si>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</si>
  <si>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</si>
  <si>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</si>
  <si>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</si>
  <si>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</si>
  <si>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</si>
  <si>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</si>
  <si>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</si>
  <si>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</si>
  <si>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</si>
  <si>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</si>
  <si>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</si>
  <si>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</si>
  <si>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</si>
  <si>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</si>
  <si>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</si>
  <si>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</si>
  <si>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</si>
  <si>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</si>
  <si>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</si>
  <si>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</si>
  <si>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</si>
  <si>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</si>
  <si>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</si>
  <si>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</si>
  <si>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</si>
  <si>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</si>
  <si>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</si>
  <si>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</si>
  <si>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</si>
  <si>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</si>
  <si>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</si>
  <si>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</si>
  <si>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</si>
  <si>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</si>
  <si>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</si>
  <si>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</si>
  <si>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</si>
  <si>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</si>
  <si>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</si>
  <si>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</si>
  <si>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</si>
  <si>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</si>
  <si>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</si>
  <si>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</si>
  <si>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</si>
  <si>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</si>
  <si>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</si>
  <si>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</si>
  <si>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</si>
  <si>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</si>
  <si>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</si>
  <si>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</si>
  <si>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</si>
  <si>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</si>
  <si>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</si>
  <si>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</si>
  <si>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</si>
  <si>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</si>
  <si>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</si>
  <si>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</si>
  <si>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</si>
  <si>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</si>
  <si>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</si>
  <si>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</si>
  <si>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</si>
  <si>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</si>
  <si>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</si>
  <si>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</si>
  <si>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</si>
  <si>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</si>
  <si>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</si>
  <si>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</si>
  <si>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</si>
  <si>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</si>
  <si>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</si>
  <si>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</si>
  <si>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</si>
  <si>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</si>
  <si>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</si>
  <si>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</si>
  <si>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</si>
  <si>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</si>
  <si>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</si>
  <si>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</si>
  <si>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</si>
  <si>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</si>
  <si>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</si>
  <si>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</si>
  <si>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</si>
  <si>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</si>
  <si>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</si>
  <si>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</si>
  <si>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</si>
  <si>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</si>
  <si>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</si>
  <si>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</si>
  <si>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</si>
  <si>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</si>
  <si>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</si>
  <si>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</si>
  <si>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</si>
  <si>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</si>
  <si>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</si>
  <si>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</si>
  <si>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</si>
  <si>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</si>
  <si>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</si>
  <si>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</si>
  <si>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</si>
  <si>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</si>
  <si>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</si>
  <si>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</si>
  <si>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</si>
  <si>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</si>
  <si>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</si>
  <si>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</si>
  <si>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</si>
  <si>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</si>
  <si>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</si>
  <si>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</si>
  <si>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</si>
  <si>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</si>
  <si>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</si>
  <si>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</si>
  <si>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</si>
  <si>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</si>
  <si>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</si>
  <si>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</si>
  <si>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</si>
  <si>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</si>
  <si>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</si>
  <si>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</si>
  <si>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</si>
  <si>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</si>
  <si>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</si>
  <si>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</si>
  <si>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</si>
  <si>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</si>
  <si>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</si>
  <si>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</si>
  <si>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</si>
  <si>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</si>
  <si>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</si>
  <si>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</si>
  <si>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</si>
  <si>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</si>
  <si>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</si>
  <si>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</si>
  <si>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</si>
  <si>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</si>
  <si>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</si>
  <si>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</si>
  <si>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</si>
  <si>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</si>
  <si>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</si>
  <si>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</si>
  <si>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</si>
  <si>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</si>
  <si>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</si>
  <si>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</si>
  <si>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</si>
  <si>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</si>
  <si>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</si>
  <si>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</si>
  <si>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</si>
  <si>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</si>
  <si>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</si>
  <si>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</si>
  <si>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</si>
  <si>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</si>
  <si>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</si>
  <si>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</si>
  <si>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</si>
  <si>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</si>
  <si>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</si>
  <si>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</si>
  <si>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</si>
  <si>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</si>
  <si>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</si>
  <si>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</si>
  <si>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</si>
  <si>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</si>
  <si>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</si>
  <si>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</si>
  <si>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</si>
  <si>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</si>
  <si>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</si>
  <si>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</si>
  <si>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</si>
  <si>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</si>
  <si>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</si>
  <si>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</si>
  <si>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</si>
  <si>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</si>
  <si>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</si>
  <si>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</si>
  <si>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</si>
  <si>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</si>
  <si>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</si>
  <si>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</si>
  <si>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</si>
  <si>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</si>
  <si>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</si>
  <si>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</si>
  <si>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</si>
  <si>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</si>
  <si>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</si>
  <si>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</si>
  <si>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</si>
  <si>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</si>
  <si>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</si>
  <si>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</si>
  <si>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</si>
  <si>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</si>
  <si>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</si>
  <si>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</si>
  <si>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</si>
  <si>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</si>
  <si>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</si>
  <si>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</si>
  <si>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</si>
  <si>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</si>
  <si>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</si>
  <si>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</si>
  <si>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</si>
  <si>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</si>
  <si>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</si>
  <si>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</si>
  <si>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</si>
  <si>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</si>
  <si>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</si>
  <si>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</si>
  <si>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</si>
  <si>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</si>
  <si>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</si>
  <si>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</si>
  <si>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</si>
  <si>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</si>
  <si>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</si>
  <si>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</si>
  <si>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</si>
  <si>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</si>
  <si>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</si>
  <si>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</si>
  <si>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</si>
  <si>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</si>
  <si>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</si>
  <si>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</si>
  <si>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</si>
  <si>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</si>
  <si>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</si>
  <si>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</si>
  <si>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</si>
  <si>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</si>
  <si>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</si>
  <si>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</si>
  <si>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</si>
  <si>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</si>
  <si>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</si>
  <si>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</si>
  <si>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</si>
  <si>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</si>
  <si>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</si>
  <si>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</si>
  <si>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</si>
  <si>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</si>
  <si>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</si>
  <si>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</si>
  <si>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</si>
  <si>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</si>
  <si>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</si>
  <si>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</si>
  <si>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</si>
  <si>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</si>
  <si>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</si>
  <si>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</si>
  <si>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</si>
  <si>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</si>
  <si>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</si>
  <si>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</si>
  <si>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</si>
  <si>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</si>
  <si>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</si>
  <si>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</si>
  <si>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</si>
  <si>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</si>
  <si>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</si>
  <si>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</si>
  <si>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</si>
  <si>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</si>
  <si>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</si>
  <si>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</si>
  <si>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</si>
  <si>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</si>
  <si>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No se suscribieron contratos bajo disposiciones de Ley 80 o Ley 1150 o demás disposiciones reglamentarias, dada la naturaleza del Fondo de Fomento Palmero</t>
  </si>
  <si>
    <t>FILA_2</t>
  </si>
  <si>
    <t>FILA_3</t>
  </si>
  <si>
    <t>018/2026</t>
  </si>
  <si>
    <t>LUIS JAIME GONZALEZ TRIANA</t>
  </si>
  <si>
    <t>Representante Legal Suplente Plural Especial</t>
  </si>
  <si>
    <t>prestar los servicios para el diseño, desarrollo, producción y difusión de contenidos audiovisuales y digitales destinados a la promoción, educación y posicionamiento del Aceite de Palma Colombiano, mediante estrategias de comunicación con enfoque gastronómico, cultural y pedagógico, incluyendo la generación de contenidos para plataformas digitales y redes sociales (...)</t>
  </si>
  <si>
    <t>BOGOTAEATS S.A.S.</t>
  </si>
  <si>
    <t>Adriana Maria Navarro Escobar</t>
  </si>
  <si>
    <t>019/2026</t>
  </si>
  <si>
    <t>adelantar una investigación cuantitativa acerca del desempeño en el mercado de las categorías de aceites comestibles, incluido el aceite de palma y margarinas en los hogares en Colombia para el año 2026</t>
  </si>
  <si>
    <t>KANTAR WORLDPANEL PERU S.A SUCURSAL COLOMBIA</t>
  </si>
  <si>
    <t>008/2025</t>
  </si>
  <si>
    <t>EL CONTRATISTA se obliga con FEDEPALMA-FFP-FEP, con plena independencia y autonomía técnica y administrativa, utilizando sus propios medios, de acuerdo con su idoneidad, conocimiento y criterio, a prestar los servicios profesionales de Auditoría Interna al Fondo de Fomento Palmero y al Fondo de Estabilización de Precios para el Palmiste</t>
  </si>
  <si>
    <t>RUSSELL BEDFORD RBG S.A.S</t>
  </si>
  <si>
    <t>Adriana María Navarro Escobar</t>
  </si>
  <si>
    <t>Gerente de Mercadeo Sectorial</t>
  </si>
  <si>
    <t>Fabula Producciones S.A.S.</t>
  </si>
  <si>
    <t>Contratar una productora para hacer el rodaje, tomas de fotos de la campaña de promoción de consumo de aceite de palma 100% colombiano en la zona palmera del llano.</t>
  </si>
  <si>
    <t>Andrés Felipe García Azuero</t>
  </si>
  <si>
    <t>Director de Sostenibilidad y Acceso a Mercados</t>
  </si>
  <si>
    <t>Idea Agencia de Diseño S.A.S.</t>
  </si>
  <si>
    <t>PARTICIPACION EN EVENTO</t>
  </si>
  <si>
    <t>Biopolimeros Industriales S.A.S.</t>
  </si>
  <si>
    <t>Contratar a un laboratorio especializado para realizar la verificación técnica de las marcas autorizadas para el uso del sello Aceite de Palma 100% Colombiano, garantizando análisis confiables, trazables y técnicamente rigurosos que permitan validar el cumplimiento de las condiciones establecidas en el convenio marco.</t>
  </si>
  <si>
    <t>Fantastica S.A.S.</t>
  </si>
  <si>
    <t>Codificación TVCs, PAUTA PUBLICITARIA</t>
  </si>
  <si>
    <t>Juliana Franco Acevedo</t>
  </si>
  <si>
    <t>Gerente de Reputación e Imagen</t>
  </si>
  <si>
    <t>Corferias Inversiones S A S</t>
  </si>
  <si>
    <t>Asistencia AgroExpo</t>
  </si>
  <si>
    <t>Quimérico Estudio Sas</t>
  </si>
  <si>
    <t>Prestación de servicios profesionales de diseño gráfico especializado para la conceptualización, desarrollo, diagramación y entrega de piezas visuales, materiales pedagógicos y contenidos editoriales que soporten las estrategias de comunicación, eventos y posicionamiento del sector palmero.</t>
  </si>
  <si>
    <t xml:space="preserve">Juliana Franco Acevedo </t>
  </si>
  <si>
    <t>Londoño Ochoa Gilberto</t>
  </si>
  <si>
    <t>Sombrilla anti brisa Poliéster 
pongee 190T. Plegable, 
mango con acabado 
Espuma industrial. Apertura 
semiautomático.</t>
  </si>
  <si>
    <t>FILA_4</t>
  </si>
  <si>
    <t>FILA_5</t>
  </si>
  <si>
    <t>FILA_6</t>
  </si>
  <si>
    <t>FILA_7</t>
  </si>
  <si>
    <t>No se suscribieron contratos o convenios interadministrativos, dada la naturaleza del Fondo de Fomento Palmero.</t>
  </si>
  <si>
    <t>No se suscribieron contratos con consorcios o uniones temporales</t>
  </si>
  <si>
    <t>El valor total del contrato para la presente prorroga es la suma de $1,488,243,750, compartido entre el Fondo de Fomento Palmero que aporta: $595,297,500 y Fondo de Estabilización de Precios que aporta: $892,946,250. El valor total de las adiciones corresponde al valor del otrosí 1 y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</si>
</sst>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yyyy/mm/dd"/>
    <numFmt numFmtId="165" formatCode="_-&quot;$&quot;\ * #,##0_-;\-&quot;$&quot;\ * #,##0_-;_-&quot;$&quot;\ 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165" fontId="0" fillId="4" borderId="3" xfId="1" applyNumberFormat="1" applyFon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164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44" fontId="0" fillId="4" borderId="3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3" fontId="0" fillId="4" borderId="3" xfId="0" applyNumberFormat="1" applyFill="1" applyBorder="1" applyAlignment="1" applyProtection="1">
      <alignment horizontal="center" vertical="center"/>
      <protection locked="0"/>
    </xf>
    <xf numFmtId="164" fontId="0" fillId="5" borderId="3" xfId="0" applyNumberFormat="1" applyFill="1" applyBorder="1" applyAlignment="1" applyProtection="1">
      <alignment horizontal="center" vertical="center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" vertical="center"/>
    </xf>
    <xf numFmtId="0" fontId="0" fillId="5" borderId="5" xfId="0" applyFill="1" applyBorder="1" applyAlignment="1" applyProtection="1">
      <alignment vertical="center"/>
      <protection locked="0"/>
    </xf>
    <xf numFmtId="164" fontId="0" fillId="5" borderId="5" xfId="0" applyNumberFormat="1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rmfedepalma-my.sharepoint.com/personal/jbarragan_fedepalma_org/Documents/2.%20CONTRALORIA/2026/8.%20AGOSTO/GESTI&#211;N%20CONTRACTUAL/RESPUESTA%20AREAS/IGC-AGOSTO-FFP%20-%20RESPUESTA%20FINANCIERA.xlsx" TargetMode="External"/><Relationship Id="rId1" Type="http://schemas.openxmlformats.org/officeDocument/2006/relationships/externalLinkPath" Target="RESPUESTA%20AREAS/IGC-AGOSTO-FFP%20-%20RESPUESTA%20FINANCI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23 F5.1  CONTRATOS REGIDOS ..."/>
      <sheetName val="424 F5.2  GESTIÓN CONTRACTUA..."/>
      <sheetName val="425 F5.3  GESTIÓN CONTRACTUA..."/>
      <sheetName val="426 F5.4  GESTIÓN CONTRACTUA..."/>
      <sheetName val="427 F5.5  GESTIÓN CONTRACTUA..."/>
      <sheetName val="Russell  FFP"/>
    </sheetNames>
    <sheetDataSet>
      <sheetData sheetId="0"/>
      <sheetData sheetId="1">
        <row r="13">
          <cell r="N13">
            <v>952476000</v>
          </cell>
          <cell r="AP13">
            <v>912789500</v>
          </cell>
        </row>
      </sheetData>
      <sheetData sheetId="2"/>
      <sheetData sheetId="3"/>
      <sheetData sheetId="4"/>
      <sheetData sheetId="5">
        <row r="16">
          <cell r="AQ16">
            <v>1111222000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workbookViewId="0">
      <selection activeCell="D28" sqref="D28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60</v>
      </c>
    </row>
    <row r="5" spans="1:57" x14ac:dyDescent="0.25">
      <c r="B5" s="1" t="s">
        <v>6</v>
      </c>
      <c r="C5" s="5">
        <v>46265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20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3" t="s">
        <v>82</v>
      </c>
      <c r="D11" s="3" t="s">
        <v>2009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285</v>
      </c>
      <c r="K11" s="3" t="s">
        <v>67</v>
      </c>
      <c r="L11" s="3" t="s">
        <v>128</v>
      </c>
      <c r="M11" s="3" t="s">
        <v>128</v>
      </c>
      <c r="N11" s="3" t="s">
        <v>67</v>
      </c>
      <c r="O11" s="3" t="s">
        <v>67</v>
      </c>
      <c r="P11" s="3" t="s">
        <v>67</v>
      </c>
      <c r="Q11" s="3"/>
      <c r="R11" s="3" t="s">
        <v>67</v>
      </c>
      <c r="S11" s="3"/>
      <c r="T11" s="3" t="s">
        <v>157</v>
      </c>
      <c r="U11" s="3" t="s">
        <v>113</v>
      </c>
      <c r="V11" s="3" t="s">
        <v>123</v>
      </c>
      <c r="W11" s="3"/>
      <c r="X11" s="3"/>
      <c r="Y11" s="3" t="s">
        <v>157</v>
      </c>
      <c r="Z11" s="3" t="s">
        <v>67</v>
      </c>
      <c r="AA11" s="3" t="s">
        <v>67</v>
      </c>
      <c r="AB11" s="3" t="s">
        <v>67</v>
      </c>
      <c r="AC11" s="3" t="s">
        <v>128</v>
      </c>
      <c r="AD11" s="4" t="s">
        <v>67</v>
      </c>
      <c r="AE11" s="3" t="s">
        <v>113</v>
      </c>
      <c r="AF11" s="3" t="s">
        <v>67</v>
      </c>
      <c r="AG11" s="3"/>
      <c r="AH11" s="3"/>
      <c r="AI11" s="3" t="s">
        <v>67</v>
      </c>
      <c r="AJ11" s="3" t="s">
        <v>67</v>
      </c>
      <c r="AK11" s="3" t="s">
        <v>67</v>
      </c>
      <c r="AL11" s="3" t="s">
        <v>67</v>
      </c>
      <c r="AM11" s="3"/>
      <c r="AN11" s="3"/>
      <c r="AO11" s="3" t="s">
        <v>67</v>
      </c>
      <c r="AP11" s="3" t="s">
        <v>67</v>
      </c>
      <c r="AQ11" s="3" t="s">
        <v>67</v>
      </c>
      <c r="AR11" s="3"/>
      <c r="AS11" s="3" t="s">
        <v>67</v>
      </c>
      <c r="AT11" s="3"/>
      <c r="AU11" s="3" t="s">
        <v>67</v>
      </c>
      <c r="AV11" s="3"/>
      <c r="AW11" s="3"/>
      <c r="AX11" s="4" t="s">
        <v>67</v>
      </c>
      <c r="AY11" s="4" t="s">
        <v>67</v>
      </c>
      <c r="AZ11" s="4" t="s">
        <v>67</v>
      </c>
      <c r="BA11" s="3"/>
      <c r="BB11" s="3"/>
      <c r="BC11" s="3"/>
      <c r="BD11" s="3"/>
      <c r="BE11" s="3" t="s">
        <v>67</v>
      </c>
    </row>
    <row r="12" spans="1:57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D4F4C58C-16D8-4017-8F7C-66CAF578559A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8A1271B7-4D90-42DE-A0C6-9D006CB19BF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F2E1CE69-A56F-453C-BDC0-10F5B274D6AB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D34BA27F-C76B-4898-943A-1E5BEB77EF17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7AB4541A-4E2F-446C-94B2-D6DE2DE2DA73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BCA98D85-D2AD-4640-ACBD-532DC0327582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472D8107-84B7-421B-8653-3D08AB1A09DF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BF387267-862E-466F-B74C-0F0315E905F8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BA354385-B9D2-461E-9050-4AD482D294E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8FFCE955-3D7F-4F8C-9885-B895AE5CF78B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43ABD5D9-7E5D-4FE9-BA74-45F2714D951B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827240FD-BF89-4D94-B2DA-947F51AA7A62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CEAD4F32-6386-48C8-B915-0ECA7EDC9A87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3B4AC5EC-F060-41E8-AB72-104CF39D16A4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8F990E0E-3616-45C2-8405-36F361D16B69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7AFA2ECD-2AA3-4526-AFD4-61683B2A7D61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AFC1E46D-52F3-4E40-AC87-9746FB337A8D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3DC68F7F-85BC-4270-95A8-FE638B0872CF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6E952825-08A7-47C4-872C-D8F4AB4D1D4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D0149B21-87ED-47C5-85A0-A7FC252E39EC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284CA3C4-E119-472E-83D0-D80C05628763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36A3BAAB-B3CC-4057-9A9B-E0C81B92E5BA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12A266CF-ED3B-4661-9D32-E9004C258BE4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C3DF2EAE-423C-4F31-B579-B5FBE9897E8B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34C35822-A8DD-4C6A-BB99-E61E0EC8575B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25FF934A-6178-498C-8D6E-E5262F267F5B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C02D5872-81B7-46F7-AF67-F3273527EDE3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7DD95EB9-865B-43C1-B77F-531D8A6636A3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C4EC0CB0-4609-4C1E-AF09-CC29AEF08FEC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CD20F5DD-BBA9-4697-BB70-36F4F228DDD9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6981416C-BB44-4D69-A360-BCB11EBAB578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61AF1C1A-E989-433D-82CE-B4135D4D61B7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CE3E6F16-274F-42C6-BB02-3FAC67D3F5C1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F6D7D2A1-C1DB-4418-9A53-CFC155B359CA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B16CA0E6-6AED-463B-93C8-491F4055D1F2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1775435E-A57D-4577-A47F-871643235C0D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DBB55F23-87D9-4A62-A33A-1B029D895AD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69E24202-8752-41EC-9DCF-EBC550960797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B4C06A2E-8BBF-40EB-9819-C6A940AFDEB7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FF6C7B08-82CD-44DF-8361-3C48D2F42019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D3A771E1-7C23-4829-AD48-5B79270BB2D5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9C1200CF-AA62-4B46-8339-2231D3B7528A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0D3FACEB-CA78-4A3D-805D-49ADDA008EA5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907BCF76-C182-4895-823E-2E62D4668DCB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AC11A15A-9B1C-41BD-953A-264FF4E71ACA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D0A6ABAA-3737-4731-B7CC-A8955A8ACEAD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C76C478D-0597-4FBD-B1FB-EB74364F5CFE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0CE7B903-3173-486C-9372-B164AF7249C5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8E87FDC0-085B-4BF4-B1A4-87F5025EDD9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D43C18B1-1B4D-4BC8-B98D-23C31CE9E507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A2A6901C-A96A-4870-B2BE-313E486B0324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F8A8B87F-0EAE-4E3A-8A56-E2D821E4380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89FC20AC-5A72-4B1D-A1D9-EEDAAC010A81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3828C3B5-5524-467B-8584-0307A9983FF6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66399B6C-6C95-4DE3-9B4E-86C74145568A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5"/>
  <sheetViews>
    <sheetView tabSelected="1" topLeftCell="AS1" workbookViewId="0">
      <selection activeCell="AP24" sqref="AP24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46" bestFit="1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60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20" t="s">
        <v>1932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4.25" customHeight="1" thickBot="1" x14ac:dyDescent="0.3">
      <c r="A11" s="1">
        <v>1</v>
      </c>
      <c r="B11" t="s">
        <v>66</v>
      </c>
      <c r="C11" s="8" t="s">
        <v>69</v>
      </c>
      <c r="D11" s="8" t="s">
        <v>67</v>
      </c>
      <c r="E11" s="8" t="s">
        <v>2012</v>
      </c>
      <c r="F11" s="9">
        <v>46246</v>
      </c>
      <c r="G11" s="6" t="s">
        <v>2013</v>
      </c>
      <c r="H11" s="6">
        <v>79626682</v>
      </c>
      <c r="I11" s="6" t="s">
        <v>2014</v>
      </c>
      <c r="J11" s="3" t="s">
        <v>70</v>
      </c>
      <c r="K11" s="3" t="s">
        <v>1955</v>
      </c>
      <c r="L11" s="3" t="s">
        <v>67</v>
      </c>
      <c r="M11" s="3" t="s">
        <v>2015</v>
      </c>
      <c r="N11" s="7">
        <v>112455000</v>
      </c>
      <c r="O11" s="3" t="s">
        <v>82</v>
      </c>
      <c r="P11" s="3"/>
      <c r="Q11" s="3" t="s">
        <v>157</v>
      </c>
      <c r="R11" s="3" t="s">
        <v>88</v>
      </c>
      <c r="S11" s="3" t="s">
        <v>76</v>
      </c>
      <c r="T11" s="3"/>
      <c r="U11" s="3">
        <v>901036286</v>
      </c>
      <c r="V11" s="3" t="s">
        <v>112</v>
      </c>
      <c r="W11" s="3" t="s">
        <v>67</v>
      </c>
      <c r="X11" s="3" t="s">
        <v>2016</v>
      </c>
      <c r="Y11" s="3" t="s">
        <v>92</v>
      </c>
      <c r="Z11" s="3" t="s">
        <v>126</v>
      </c>
      <c r="AA11" s="3"/>
      <c r="AB11" s="3"/>
      <c r="AC11" s="3" t="s">
        <v>157</v>
      </c>
      <c r="AD11" s="3" t="s">
        <v>67</v>
      </c>
      <c r="AE11" s="3" t="s">
        <v>67</v>
      </c>
      <c r="AF11" s="3" t="s">
        <v>102</v>
      </c>
      <c r="AG11" s="3">
        <v>42890819</v>
      </c>
      <c r="AH11" s="3"/>
      <c r="AI11" s="3" t="s">
        <v>157</v>
      </c>
      <c r="AJ11" s="3" t="s">
        <v>67</v>
      </c>
      <c r="AK11" s="3" t="s">
        <v>2017</v>
      </c>
      <c r="AL11" s="3">
        <v>142</v>
      </c>
      <c r="AM11" s="3" t="s">
        <v>106</v>
      </c>
      <c r="AN11" s="8">
        <v>0</v>
      </c>
      <c r="AO11" s="3" t="s">
        <v>117</v>
      </c>
      <c r="AP11" s="3">
        <v>0</v>
      </c>
      <c r="AQ11" s="3">
        <v>0</v>
      </c>
      <c r="AR11" s="4">
        <v>46246</v>
      </c>
      <c r="AS11" s="4">
        <v>46387</v>
      </c>
      <c r="AT11" s="4" t="s">
        <v>67</v>
      </c>
      <c r="AU11" s="6">
        <v>25</v>
      </c>
      <c r="AV11" s="6">
        <v>25</v>
      </c>
      <c r="AW11" s="6">
        <v>0</v>
      </c>
      <c r="AX11" s="6">
        <v>0</v>
      </c>
      <c r="AY11" s="3" t="s">
        <v>67</v>
      </c>
    </row>
    <row r="12" spans="1:51" ht="14.25" customHeight="1" thickBot="1" x14ac:dyDescent="0.3">
      <c r="A12" s="1">
        <v>2</v>
      </c>
      <c r="B12" t="s">
        <v>2010</v>
      </c>
      <c r="C12" s="8" t="s">
        <v>69</v>
      </c>
      <c r="D12" s="8" t="s">
        <v>67</v>
      </c>
      <c r="E12" s="8" t="s">
        <v>2018</v>
      </c>
      <c r="F12" s="9">
        <v>46258</v>
      </c>
      <c r="G12" s="6" t="s">
        <v>2013</v>
      </c>
      <c r="H12" s="6">
        <v>79626682</v>
      </c>
      <c r="I12" s="6" t="s">
        <v>2014</v>
      </c>
      <c r="J12" s="3" t="s">
        <v>70</v>
      </c>
      <c r="K12" s="3" t="s">
        <v>1955</v>
      </c>
      <c r="L12" s="3" t="s">
        <v>67</v>
      </c>
      <c r="M12" s="3" t="s">
        <v>2019</v>
      </c>
      <c r="N12" s="7">
        <v>202200554</v>
      </c>
      <c r="O12" s="3" t="s">
        <v>82</v>
      </c>
      <c r="P12" s="3"/>
      <c r="Q12" s="3" t="s">
        <v>157</v>
      </c>
      <c r="R12" s="3" t="s">
        <v>88</v>
      </c>
      <c r="S12" s="3" t="s">
        <v>76</v>
      </c>
      <c r="T12" s="3"/>
      <c r="U12" s="3">
        <v>830511597</v>
      </c>
      <c r="V12" s="3" t="s">
        <v>152</v>
      </c>
      <c r="W12" s="3" t="s">
        <v>67</v>
      </c>
      <c r="X12" s="3" t="s">
        <v>2020</v>
      </c>
      <c r="Y12" s="3" t="s">
        <v>92</v>
      </c>
      <c r="Z12" s="3" t="s">
        <v>126</v>
      </c>
      <c r="AA12" s="3"/>
      <c r="AB12" s="3"/>
      <c r="AC12" s="3" t="s">
        <v>157</v>
      </c>
      <c r="AD12" s="3" t="s">
        <v>67</v>
      </c>
      <c r="AE12" s="3" t="s">
        <v>67</v>
      </c>
      <c r="AF12" s="3" t="s">
        <v>102</v>
      </c>
      <c r="AG12" s="3">
        <v>42890819</v>
      </c>
      <c r="AH12" s="3"/>
      <c r="AI12" s="3" t="s">
        <v>157</v>
      </c>
      <c r="AJ12" s="3" t="s">
        <v>67</v>
      </c>
      <c r="AK12" s="3" t="s">
        <v>2017</v>
      </c>
      <c r="AL12" s="3">
        <v>130</v>
      </c>
      <c r="AM12" s="3" t="s">
        <v>106</v>
      </c>
      <c r="AN12" s="8">
        <v>0</v>
      </c>
      <c r="AO12" s="3" t="s">
        <v>117</v>
      </c>
      <c r="AP12" s="3">
        <v>0</v>
      </c>
      <c r="AQ12" s="3">
        <v>0</v>
      </c>
      <c r="AR12" s="4">
        <v>46258</v>
      </c>
      <c r="AS12" s="4">
        <v>46387</v>
      </c>
      <c r="AT12" s="4" t="s">
        <v>67</v>
      </c>
      <c r="AU12" s="6">
        <v>50</v>
      </c>
      <c r="AV12" s="6">
        <v>50</v>
      </c>
      <c r="AW12" s="6">
        <v>0</v>
      </c>
      <c r="AX12" s="6">
        <v>0</v>
      </c>
      <c r="AY12" s="3" t="s">
        <v>67</v>
      </c>
    </row>
    <row r="13" spans="1:51" ht="14.25" customHeight="1" thickBot="1" x14ac:dyDescent="0.3">
      <c r="A13" s="1">
        <v>3</v>
      </c>
      <c r="B13" t="s">
        <v>2011</v>
      </c>
      <c r="C13" s="8" t="s">
        <v>69</v>
      </c>
      <c r="D13" s="8" t="s">
        <v>67</v>
      </c>
      <c r="E13" s="8" t="s">
        <v>2021</v>
      </c>
      <c r="F13" s="9">
        <v>45762</v>
      </c>
      <c r="G13" s="8" t="s">
        <v>2013</v>
      </c>
      <c r="H13" s="8">
        <v>79626682</v>
      </c>
      <c r="I13" s="10" t="s">
        <v>2014</v>
      </c>
      <c r="J13" s="8" t="s">
        <v>96</v>
      </c>
      <c r="K13" s="8" t="s">
        <v>1955</v>
      </c>
      <c r="L13" s="8" t="s">
        <v>67</v>
      </c>
      <c r="M13" s="6" t="s">
        <v>2022</v>
      </c>
      <c r="N13" s="11">
        <v>952476000</v>
      </c>
      <c r="O13" s="8" t="s">
        <v>82</v>
      </c>
      <c r="P13" s="8"/>
      <c r="Q13" s="8" t="s">
        <v>157</v>
      </c>
      <c r="R13" s="8" t="s">
        <v>88</v>
      </c>
      <c r="S13" s="8" t="s">
        <v>76</v>
      </c>
      <c r="T13" s="12"/>
      <c r="U13" s="8">
        <v>800051232</v>
      </c>
      <c r="V13" s="8" t="s">
        <v>100</v>
      </c>
      <c r="W13" s="8" t="s">
        <v>67</v>
      </c>
      <c r="X13" s="8" t="s">
        <v>2023</v>
      </c>
      <c r="Y13" s="8" t="s">
        <v>92</v>
      </c>
      <c r="Z13" s="8" t="s">
        <v>126</v>
      </c>
      <c r="AA13" s="8"/>
      <c r="AB13" s="8"/>
      <c r="AC13" s="8" t="s">
        <v>157</v>
      </c>
      <c r="AD13" s="8" t="s">
        <v>67</v>
      </c>
      <c r="AE13" s="8" t="s">
        <v>67</v>
      </c>
      <c r="AF13" s="8" t="s">
        <v>102</v>
      </c>
      <c r="AG13" s="8">
        <v>79626682</v>
      </c>
      <c r="AH13" s="8"/>
      <c r="AI13" s="8" t="s">
        <v>157</v>
      </c>
      <c r="AJ13" s="8" t="s">
        <v>67</v>
      </c>
      <c r="AK13" s="8" t="s">
        <v>2013</v>
      </c>
      <c r="AL13" s="6">
        <v>715</v>
      </c>
      <c r="AM13" s="8" t="s">
        <v>106</v>
      </c>
      <c r="AN13" s="8">
        <v>0</v>
      </c>
      <c r="AO13" s="8" t="s">
        <v>107</v>
      </c>
      <c r="AP13" s="13">
        <f>317492000+595297500</f>
        <v>912789500</v>
      </c>
      <c r="AQ13" s="8">
        <v>229</v>
      </c>
      <c r="AR13" s="14">
        <v>45763</v>
      </c>
      <c r="AS13" s="14">
        <v>46477</v>
      </c>
      <c r="AT13" s="9" t="s">
        <v>67</v>
      </c>
      <c r="AU13" s="6">
        <v>70.2</v>
      </c>
      <c r="AV13" s="6">
        <v>70.2</v>
      </c>
      <c r="AW13" s="15">
        <f>+(15/24)*100</f>
        <v>62.5</v>
      </c>
      <c r="AX13" s="15">
        <f>+('[1]Russell  FFP'!AQ16/('[1]424 F5.2  GESTIÓN CONTRACTUA...'!N13+'[1]424 F5.2  GESTIÓN CONTRACTUA...'!AP13))*100</f>
        <v>59.574468085106382</v>
      </c>
      <c r="AY13" s="10" t="s">
        <v>2051</v>
      </c>
    </row>
    <row r="14" spans="1:51" ht="15.75" thickBot="1" x14ac:dyDescent="0.3">
      <c r="A14" s="1">
        <v>-1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  <c r="AG14" s="2" t="s">
        <v>67</v>
      </c>
      <c r="AH14" s="2" t="s">
        <v>67</v>
      </c>
      <c r="AI14" s="2" t="s">
        <v>67</v>
      </c>
      <c r="AJ14" s="2" t="s">
        <v>67</v>
      </c>
      <c r="AK14" s="2" t="s">
        <v>67</v>
      </c>
      <c r="AL14" s="2" t="s">
        <v>67</v>
      </c>
      <c r="AM14" s="2" t="s">
        <v>67</v>
      </c>
      <c r="AN14" s="2" t="s">
        <v>67</v>
      </c>
      <c r="AO14" s="2" t="s">
        <v>67</v>
      </c>
      <c r="AP14" s="2" t="s">
        <v>67</v>
      </c>
      <c r="AQ14" s="2" t="s">
        <v>67</v>
      </c>
      <c r="AR14" s="2" t="s">
        <v>67</v>
      </c>
      <c r="AS14" s="2" t="s">
        <v>67</v>
      </c>
      <c r="AT14" s="2" t="s">
        <v>67</v>
      </c>
      <c r="AU14" s="2" t="s">
        <v>67</v>
      </c>
      <c r="AV14" s="2" t="s">
        <v>67</v>
      </c>
      <c r="AW14" s="2" t="s">
        <v>67</v>
      </c>
      <c r="AX14" s="2" t="s">
        <v>67</v>
      </c>
      <c r="AY14" s="2" t="s">
        <v>67</v>
      </c>
    </row>
    <row r="15" spans="1:51" x14ac:dyDescent="0.25">
      <c r="A15" s="1">
        <v>999999</v>
      </c>
      <c r="B15" t="s">
        <v>68</v>
      </c>
      <c r="C15" s="2" t="s">
        <v>67</v>
      </c>
      <c r="D15" s="2" t="s">
        <v>67</v>
      </c>
      <c r="E15" s="2" t="s">
        <v>67</v>
      </c>
      <c r="F15" s="2" t="s">
        <v>67</v>
      </c>
      <c r="G15" s="3"/>
      <c r="H15" s="3"/>
      <c r="I15" s="3"/>
      <c r="J15" s="2" t="s">
        <v>67</v>
      </c>
      <c r="K15" s="2" t="s">
        <v>67</v>
      </c>
      <c r="L15" s="2" t="s">
        <v>67</v>
      </c>
      <c r="M15" s="2" t="s">
        <v>67</v>
      </c>
      <c r="O15" s="2" t="s">
        <v>67</v>
      </c>
      <c r="P15" s="2" t="s">
        <v>67</v>
      </c>
      <c r="Q15" s="2" t="s">
        <v>67</v>
      </c>
      <c r="R15" s="2" t="s">
        <v>67</v>
      </c>
      <c r="S15" s="2" t="s">
        <v>67</v>
      </c>
      <c r="T15" s="2" t="s">
        <v>67</v>
      </c>
      <c r="U15" s="2" t="s">
        <v>67</v>
      </c>
      <c r="V15" s="2" t="s">
        <v>67</v>
      </c>
      <c r="W15" s="2" t="s">
        <v>67</v>
      </c>
      <c r="X15" s="2" t="s">
        <v>67</v>
      </c>
      <c r="Y15" s="2" t="s">
        <v>67</v>
      </c>
      <c r="Z15" s="2" t="s">
        <v>67</v>
      </c>
      <c r="AA15" s="2" t="s">
        <v>67</v>
      </c>
      <c r="AB15" s="2" t="s">
        <v>67</v>
      </c>
      <c r="AC15" s="2" t="s">
        <v>67</v>
      </c>
      <c r="AD15" s="2" t="s">
        <v>67</v>
      </c>
      <c r="AE15" s="2" t="s">
        <v>67</v>
      </c>
      <c r="AF15" s="2" t="s">
        <v>67</v>
      </c>
      <c r="AG15" s="2" t="s">
        <v>67</v>
      </c>
      <c r="AH15" s="2" t="s">
        <v>67</v>
      </c>
      <c r="AI15" s="2" t="s">
        <v>67</v>
      </c>
      <c r="AJ15" s="2" t="s">
        <v>67</v>
      </c>
      <c r="AK15" s="2" t="s">
        <v>67</v>
      </c>
      <c r="AL15" s="2" t="s">
        <v>67</v>
      </c>
      <c r="AM15" s="2" t="s">
        <v>67</v>
      </c>
      <c r="AO15" s="2" t="s">
        <v>67</v>
      </c>
      <c r="AQ15" s="2" t="s">
        <v>67</v>
      </c>
      <c r="AR15" s="2" t="s">
        <v>67</v>
      </c>
      <c r="AS15" s="2" t="s">
        <v>67</v>
      </c>
      <c r="AT15" s="2" t="s">
        <v>67</v>
      </c>
      <c r="AU15" s="2" t="s">
        <v>67</v>
      </c>
      <c r="AV15" s="2" t="s">
        <v>67</v>
      </c>
      <c r="AW15" s="2" t="s">
        <v>67</v>
      </c>
      <c r="AX15" s="2" t="s">
        <v>67</v>
      </c>
      <c r="AY15" s="2" t="s">
        <v>67</v>
      </c>
    </row>
    <row r="351005" spans="1:10" x14ac:dyDescent="0.25">
      <c r="A351005" t="s">
        <v>69</v>
      </c>
      <c r="B351005" t="s">
        <v>70</v>
      </c>
      <c r="C351005" t="s">
        <v>1933</v>
      </c>
      <c r="D351005" t="s">
        <v>74</v>
      </c>
      <c r="E351005" t="s">
        <v>75</v>
      </c>
      <c r="F351005" t="s">
        <v>76</v>
      </c>
      <c r="G351005" t="s">
        <v>79</v>
      </c>
      <c r="H351005" t="s">
        <v>76</v>
      </c>
      <c r="I351005" t="s">
        <v>80</v>
      </c>
      <c r="J351005" t="s">
        <v>81</v>
      </c>
    </row>
    <row r="351006" spans="1:10" x14ac:dyDescent="0.25">
      <c r="A351006" t="s">
        <v>82</v>
      </c>
      <c r="B351006" t="s">
        <v>83</v>
      </c>
      <c r="C351006" t="s">
        <v>1934</v>
      </c>
      <c r="D351006" t="s">
        <v>87</v>
      </c>
      <c r="E351006" t="s">
        <v>88</v>
      </c>
      <c r="F351006" t="s">
        <v>89</v>
      </c>
      <c r="G351006" t="s">
        <v>92</v>
      </c>
      <c r="H351006" t="s">
        <v>93</v>
      </c>
      <c r="I351006" t="s">
        <v>94</v>
      </c>
      <c r="J351006" t="s">
        <v>95</v>
      </c>
    </row>
    <row r="351007" spans="1:10" x14ac:dyDescent="0.25">
      <c r="B351007" t="s">
        <v>96</v>
      </c>
      <c r="C351007" t="s">
        <v>1935</v>
      </c>
      <c r="D351007" t="s">
        <v>100</v>
      </c>
      <c r="E351007" t="s">
        <v>101</v>
      </c>
      <c r="F351007" t="s">
        <v>102</v>
      </c>
      <c r="G351007" t="s">
        <v>105</v>
      </c>
      <c r="H351007" t="s">
        <v>102</v>
      </c>
      <c r="I351007" t="s">
        <v>106</v>
      </c>
      <c r="J351007" t="s">
        <v>107</v>
      </c>
    </row>
    <row r="351008" spans="1:10" x14ac:dyDescent="0.25">
      <c r="B351008" t="s">
        <v>108</v>
      </c>
      <c r="C351008" t="s">
        <v>1936</v>
      </c>
      <c r="D351008" t="s">
        <v>112</v>
      </c>
      <c r="E351008" t="s">
        <v>113</v>
      </c>
      <c r="F351008" t="s">
        <v>114</v>
      </c>
      <c r="G351008" t="s">
        <v>113</v>
      </c>
      <c r="H351008" t="s">
        <v>114</v>
      </c>
      <c r="J351008" t="s">
        <v>117</v>
      </c>
    </row>
    <row r="351009" spans="2:8" x14ac:dyDescent="0.25">
      <c r="B351009" t="s">
        <v>118</v>
      </c>
      <c r="C351009" t="s">
        <v>1937</v>
      </c>
      <c r="D351009" t="s">
        <v>122</v>
      </c>
      <c r="F351009" t="s">
        <v>123</v>
      </c>
      <c r="H351009" t="s">
        <v>126</v>
      </c>
    </row>
    <row r="351010" spans="2:8" x14ac:dyDescent="0.25">
      <c r="B351010" t="s">
        <v>127</v>
      </c>
      <c r="C351010" t="s">
        <v>1938</v>
      </c>
      <c r="D351010" t="s">
        <v>131</v>
      </c>
    </row>
    <row r="351011" spans="2:8" x14ac:dyDescent="0.25">
      <c r="B351011" t="s">
        <v>134</v>
      </c>
      <c r="C351011" t="s">
        <v>1939</v>
      </c>
      <c r="D351011" t="s">
        <v>137</v>
      </c>
    </row>
    <row r="351012" spans="2:8" x14ac:dyDescent="0.25">
      <c r="B351012" t="s">
        <v>139</v>
      </c>
      <c r="C351012" t="s">
        <v>1940</v>
      </c>
      <c r="D351012" t="s">
        <v>142</v>
      </c>
    </row>
    <row r="351013" spans="2:8" x14ac:dyDescent="0.25">
      <c r="B351013" t="s">
        <v>144</v>
      </c>
      <c r="C351013" t="s">
        <v>1941</v>
      </c>
      <c r="D351013" t="s">
        <v>147</v>
      </c>
    </row>
    <row r="351014" spans="2:8" x14ac:dyDescent="0.25">
      <c r="B351014" t="s">
        <v>149</v>
      </c>
      <c r="C351014" t="s">
        <v>1942</v>
      </c>
      <c r="D351014" t="s">
        <v>152</v>
      </c>
    </row>
    <row r="351015" spans="2:8" x14ac:dyDescent="0.25">
      <c r="B351015" t="s">
        <v>154</v>
      </c>
      <c r="C351015" t="s">
        <v>1943</v>
      </c>
      <c r="D351015" t="s">
        <v>157</v>
      </c>
    </row>
    <row r="351016" spans="2:8" x14ac:dyDescent="0.25">
      <c r="B351016" t="s">
        <v>159</v>
      </c>
      <c r="C351016" t="s">
        <v>1944</v>
      </c>
    </row>
    <row r="351017" spans="2:8" x14ac:dyDescent="0.25">
      <c r="B351017" t="s">
        <v>163</v>
      </c>
      <c r="C351017" t="s">
        <v>1945</v>
      </c>
    </row>
    <row r="351018" spans="2:8" x14ac:dyDescent="0.25">
      <c r="B351018" t="s">
        <v>167</v>
      </c>
      <c r="C351018" t="s">
        <v>1946</v>
      </c>
    </row>
    <row r="351019" spans="2:8" x14ac:dyDescent="0.25">
      <c r="B351019" t="s">
        <v>171</v>
      </c>
      <c r="C351019" t="s">
        <v>1947</v>
      </c>
    </row>
    <row r="351020" spans="2:8" x14ac:dyDescent="0.25">
      <c r="B351020" t="s">
        <v>175</v>
      </c>
      <c r="C351020" t="s">
        <v>1948</v>
      </c>
    </row>
    <row r="351021" spans="2:8" x14ac:dyDescent="0.25">
      <c r="B351021" t="s">
        <v>179</v>
      </c>
      <c r="C351021" t="s">
        <v>1949</v>
      </c>
    </row>
    <row r="351022" spans="2:8" x14ac:dyDescent="0.25">
      <c r="B351022" t="s">
        <v>183</v>
      </c>
      <c r="C351022" t="s">
        <v>1950</v>
      </c>
    </row>
    <row r="351023" spans="2:8" x14ac:dyDescent="0.25">
      <c r="B351023" t="s">
        <v>187</v>
      </c>
      <c r="C351023" t="s">
        <v>1951</v>
      </c>
    </row>
    <row r="351024" spans="2:8" x14ac:dyDescent="0.25">
      <c r="B351024" t="s">
        <v>191</v>
      </c>
      <c r="C351024" t="s">
        <v>1952</v>
      </c>
    </row>
    <row r="351025" spans="2:3" x14ac:dyDescent="0.25">
      <c r="B351025" t="s">
        <v>195</v>
      </c>
      <c r="C351025" t="s">
        <v>1953</v>
      </c>
    </row>
    <row r="351026" spans="2:3" x14ac:dyDescent="0.25">
      <c r="B351026" t="s">
        <v>198</v>
      </c>
      <c r="C351026" t="s">
        <v>1954</v>
      </c>
    </row>
    <row r="351027" spans="2:3" x14ac:dyDescent="0.25">
      <c r="B351027" t="s">
        <v>201</v>
      </c>
      <c r="C351027" t="s">
        <v>1955</v>
      </c>
    </row>
    <row r="351028" spans="2:3" x14ac:dyDescent="0.25">
      <c r="B351028" t="s">
        <v>204</v>
      </c>
      <c r="C351028" t="s">
        <v>1956</v>
      </c>
    </row>
    <row r="351029" spans="2:3" x14ac:dyDescent="0.25">
      <c r="B351029" t="s">
        <v>207</v>
      </c>
      <c r="C351029" t="s">
        <v>1957</v>
      </c>
    </row>
    <row r="351030" spans="2:3" x14ac:dyDescent="0.25">
      <c r="B351030" t="s">
        <v>210</v>
      </c>
      <c r="C351030" t="s">
        <v>1958</v>
      </c>
    </row>
    <row r="351031" spans="2:3" x14ac:dyDescent="0.25">
      <c r="B351031" t="s">
        <v>213</v>
      </c>
      <c r="C351031" t="s">
        <v>1959</v>
      </c>
    </row>
    <row r="351032" spans="2:3" x14ac:dyDescent="0.25">
      <c r="B351032" t="s">
        <v>216</v>
      </c>
      <c r="C351032" t="s">
        <v>1960</v>
      </c>
    </row>
    <row r="351033" spans="2:3" x14ac:dyDescent="0.25">
      <c r="B351033" t="s">
        <v>219</v>
      </c>
      <c r="C351033" t="s">
        <v>1961</v>
      </c>
    </row>
    <row r="351034" spans="2:3" x14ac:dyDescent="0.25">
      <c r="B351034" t="s">
        <v>222</v>
      </c>
      <c r="C351034" t="s">
        <v>1962</v>
      </c>
    </row>
    <row r="351035" spans="2:3" x14ac:dyDescent="0.25">
      <c r="B351035" t="s">
        <v>225</v>
      </c>
      <c r="C351035" t="s">
        <v>128</v>
      </c>
    </row>
    <row r="351036" spans="2:3" x14ac:dyDescent="0.25">
      <c r="B351036" t="s">
        <v>228</v>
      </c>
    </row>
    <row r="351037" spans="2:3" x14ac:dyDescent="0.25">
      <c r="B351037" t="s">
        <v>231</v>
      </c>
    </row>
    <row r="351038" spans="2:3" x14ac:dyDescent="0.25">
      <c r="B351038" t="s">
        <v>234</v>
      </c>
    </row>
    <row r="351039" spans="2:3" x14ac:dyDescent="0.25">
      <c r="B351039" t="s">
        <v>237</v>
      </c>
    </row>
    <row r="351040" spans="2:3" x14ac:dyDescent="0.25">
      <c r="B351040" t="s">
        <v>240</v>
      </c>
    </row>
    <row r="351041" spans="2:2" x14ac:dyDescent="0.25">
      <c r="B351041" t="s">
        <v>243</v>
      </c>
    </row>
    <row r="351042" spans="2:2" x14ac:dyDescent="0.25">
      <c r="B351042" t="s">
        <v>246</v>
      </c>
    </row>
    <row r="351043" spans="2:2" x14ac:dyDescent="0.25">
      <c r="B351043" t="s">
        <v>249</v>
      </c>
    </row>
    <row r="351044" spans="2:2" x14ac:dyDescent="0.25">
      <c r="B351044" t="s">
        <v>252</v>
      </c>
    </row>
    <row r="351045" spans="2:2" x14ac:dyDescent="0.25">
      <c r="B351045" t="s">
        <v>255</v>
      </c>
    </row>
    <row r="351046" spans="2:2" x14ac:dyDescent="0.25">
      <c r="B351046" t="s">
        <v>258</v>
      </c>
    </row>
    <row r="351047" spans="2:2" x14ac:dyDescent="0.25">
      <c r="B351047" t="s">
        <v>261</v>
      </c>
    </row>
    <row r="351048" spans="2:2" x14ac:dyDescent="0.25">
      <c r="B351048" t="s">
        <v>264</v>
      </c>
    </row>
    <row r="351049" spans="2:2" x14ac:dyDescent="0.25">
      <c r="B351049" t="s">
        <v>267</v>
      </c>
    </row>
    <row r="351050" spans="2:2" x14ac:dyDescent="0.25">
      <c r="B351050" t="s">
        <v>270</v>
      </c>
    </row>
    <row r="351051" spans="2:2" x14ac:dyDescent="0.25">
      <c r="B351051" t="s">
        <v>273</v>
      </c>
    </row>
    <row r="351052" spans="2:2" x14ac:dyDescent="0.25">
      <c r="B351052" t="s">
        <v>276</v>
      </c>
    </row>
    <row r="351053" spans="2:2" x14ac:dyDescent="0.25">
      <c r="B351053" t="s">
        <v>279</v>
      </c>
    </row>
    <row r="351054" spans="2:2" x14ac:dyDescent="0.25">
      <c r="B351054" t="s">
        <v>282</v>
      </c>
    </row>
    <row r="351055" spans="2:2" x14ac:dyDescent="0.25">
      <c r="B351055" t="s">
        <v>285</v>
      </c>
    </row>
  </sheetData>
  <mergeCells count="1">
    <mergeCell ref="B8:AY8"/>
  </mergeCells>
  <dataValidations count="65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2" xr:uid="{00000000-0002-0000-0100-000000000000}">
      <formula1>$A$351004:$A$351006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3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3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3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3 AK13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3 AG13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3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2" xr:uid="{00000000-0002-0000-0100-000007000000}">
      <formula1>$B$351004:$B$351055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2" xr:uid="{00000000-0002-0000-0100-000008000000}">
      <formula1>$C$351004:$C$351035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3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3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3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2" xr:uid="{00000000-0002-0000-0100-00000C000000}">
      <formula1>$A$351004:$A$351006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3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2" xr:uid="{00000000-0002-0000-0100-00000E000000}">
      <formula1>$D$351004:$D$351015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2" xr:uid="{00000000-0002-0000-0100-00000F000000}">
      <formula1>$E$351004:$E$351008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2" xr:uid="{00000000-0002-0000-0100-000010000000}">
      <formula1>$F$351004:$F$351009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2 U13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3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2" xr:uid="{00000000-0002-0000-0100-000013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3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3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2" xr:uid="{00000000-0002-0000-0100-000016000000}">
      <formula1>$G$351004:$G$351008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2" xr:uid="{00000000-0002-0000-0100-000017000000}">
      <formula1>$H$351004:$H$351009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3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3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2" xr:uid="{00000000-0002-0000-0100-00001A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3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3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2" xr:uid="{00000000-0002-0000-0100-00001D000000}">
      <formula1>$H$351004:$H$351009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12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3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2" xr:uid="{00000000-0002-0000-0100-000020000000}">
      <formula1>$D$351004:$D$351015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3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2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3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2" xr:uid="{00000000-0002-0000-0100-000024000000}">
      <formula1>$I$351004:$I$351007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3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2" xr:uid="{00000000-0002-0000-0100-000026000000}">
      <formula1>$J$351004:$J$351008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3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3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3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3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3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3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13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13" xr:uid="{89A6D53F-1BD3-4B0D-AB2C-86CBF5B4212A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13" xr:uid="{33C5D2FC-0C2E-48D9-A408-6826D0EF01F5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3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5:I15" xr:uid="{00000000-0002-0000-0100-000031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3" xr:uid="{EFAA02D0-F4DF-4BE0-8828-0A69AC2DA5B0}">
      <formula1>$J$351002:$J$351006</formula1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3" xr:uid="{2BB514BC-4328-43BC-BD1A-EC713F1371A8}">
      <formula1>$I$351002:$I$351005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3" xr:uid="{13B73A52-EE21-4FE0-A636-2F29B0CCC076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3" xr:uid="{C6350A0F-DC5E-470E-B82D-7E4E7B494EB8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3" xr:uid="{9C0D6936-1D92-414D-97FE-9711000A3166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3" xr:uid="{A08B3721-F3E2-41EB-A596-7E6DE08AD6B7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3" xr:uid="{E9EC3FA3-D92B-4FBA-B38C-60DCBF1E4191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3" xr:uid="{5A305723-4729-451F-A16F-3DDD817BC75F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3" xr:uid="{745256AF-F86F-44E9-8F9E-CCAF5B30A1CF}">
      <formula1>$F$351002:$F$351007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3" xr:uid="{3E8E2CFF-EE00-43E1-A1AA-E6CE2470FAB3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3" xr:uid="{7ECFB1F0-D8F4-4745-8630-591664F03FEA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3" xr:uid="{32D934C8-F190-468B-8027-06F24B1B0AD7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3" xr:uid="{25483E79-C272-41E6-BB73-A476F4182091}">
      <formula1>$C$351002:$C$351033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3" xr:uid="{0763F8D9-E84E-444B-98C6-56BFD1495CD8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3" xr:uid="{986D9C98-281B-45A6-A4D0-FDE624BDDC8C}">
      <formula1>$A$351002:$A$351004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9"/>
  <sheetViews>
    <sheetView workbookViewId="0">
      <selection activeCell="D21" sqref="D2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86" bestFit="1" customWidth="1"/>
    <col min="5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60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20" t="s">
        <v>1964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6" t="s">
        <v>11</v>
      </c>
      <c r="D10" s="16" t="s">
        <v>12</v>
      </c>
      <c r="E10" s="16" t="s">
        <v>1965</v>
      </c>
      <c r="F10" s="16" t="s">
        <v>1966</v>
      </c>
      <c r="G10" s="16" t="s">
        <v>15</v>
      </c>
      <c r="H10" s="16" t="s">
        <v>16</v>
      </c>
      <c r="I10" s="16" t="s">
        <v>17</v>
      </c>
      <c r="J10" s="16" t="s">
        <v>1967</v>
      </c>
      <c r="K10" s="16" t="s">
        <v>29</v>
      </c>
      <c r="L10" s="16" t="s">
        <v>30</v>
      </c>
      <c r="M10" s="16" t="s">
        <v>31</v>
      </c>
      <c r="N10" s="16" t="s">
        <v>32</v>
      </c>
      <c r="O10" s="16" t="s">
        <v>33</v>
      </c>
      <c r="P10" s="16" t="s">
        <v>34</v>
      </c>
      <c r="Q10" s="16" t="s">
        <v>35</v>
      </c>
      <c r="R10" s="16" t="s">
        <v>1968</v>
      </c>
      <c r="S10" s="16" t="s">
        <v>1969</v>
      </c>
      <c r="T10" s="16" t="s">
        <v>1970</v>
      </c>
      <c r="U10" s="16" t="s">
        <v>65</v>
      </c>
    </row>
    <row r="11" spans="1:21" x14ac:dyDescent="0.25">
      <c r="A11" s="1">
        <v>1</v>
      </c>
      <c r="B11" t="s">
        <v>66</v>
      </c>
      <c r="C11" s="17" t="s">
        <v>69</v>
      </c>
      <c r="D11" s="17"/>
      <c r="E11" s="17" t="s">
        <v>1971</v>
      </c>
      <c r="F11" s="17">
        <v>292</v>
      </c>
      <c r="G11" s="17" t="s">
        <v>2024</v>
      </c>
      <c r="H11" s="17">
        <v>42890819</v>
      </c>
      <c r="I11" s="17" t="s">
        <v>2025</v>
      </c>
      <c r="J11" s="18">
        <v>46247</v>
      </c>
      <c r="K11" s="17" t="s">
        <v>88</v>
      </c>
      <c r="L11" s="17" t="s">
        <v>76</v>
      </c>
      <c r="M11" s="17"/>
      <c r="N11" s="17">
        <v>901523201</v>
      </c>
      <c r="O11" s="17" t="s">
        <v>142</v>
      </c>
      <c r="P11" s="17"/>
      <c r="Q11" s="17" t="s">
        <v>2026</v>
      </c>
      <c r="R11" s="17" t="s">
        <v>2027</v>
      </c>
      <c r="S11" s="17">
        <v>475212272</v>
      </c>
      <c r="T11" s="17">
        <v>90</v>
      </c>
      <c r="U11" s="17"/>
    </row>
    <row r="12" spans="1:21" x14ac:dyDescent="0.25">
      <c r="A12" s="1">
        <v>2</v>
      </c>
      <c r="B12" t="s">
        <v>2010</v>
      </c>
      <c r="C12" s="17" t="s">
        <v>69</v>
      </c>
      <c r="D12" s="17"/>
      <c r="E12" s="17" t="s">
        <v>1971</v>
      </c>
      <c r="F12" s="17">
        <v>302</v>
      </c>
      <c r="G12" s="17" t="s">
        <v>2028</v>
      </c>
      <c r="H12" s="17">
        <v>79783812</v>
      </c>
      <c r="I12" s="17" t="s">
        <v>2029</v>
      </c>
      <c r="J12" s="18">
        <v>46248</v>
      </c>
      <c r="K12" s="17" t="s">
        <v>88</v>
      </c>
      <c r="L12" s="17" t="s">
        <v>76</v>
      </c>
      <c r="M12" s="17"/>
      <c r="N12" s="17">
        <v>901511357</v>
      </c>
      <c r="O12" s="17" t="s">
        <v>131</v>
      </c>
      <c r="P12" s="17"/>
      <c r="Q12" s="17" t="s">
        <v>2030</v>
      </c>
      <c r="R12" s="17" t="s">
        <v>2031</v>
      </c>
      <c r="S12" s="17">
        <v>10115000</v>
      </c>
      <c r="T12" s="17">
        <v>30</v>
      </c>
      <c r="U12" s="17"/>
    </row>
    <row r="13" spans="1:21" x14ac:dyDescent="0.25">
      <c r="A13" s="1">
        <v>3</v>
      </c>
      <c r="B13" t="s">
        <v>2011</v>
      </c>
      <c r="C13" s="17" t="s">
        <v>69</v>
      </c>
      <c r="D13" s="17"/>
      <c r="E13" s="17" t="s">
        <v>1971</v>
      </c>
      <c r="F13" s="17">
        <v>305</v>
      </c>
      <c r="G13" s="17" t="s">
        <v>2024</v>
      </c>
      <c r="H13" s="17">
        <v>42890819</v>
      </c>
      <c r="I13" s="17" t="s">
        <v>2025</v>
      </c>
      <c r="J13" s="18">
        <v>46248</v>
      </c>
      <c r="K13" s="17" t="s">
        <v>88</v>
      </c>
      <c r="L13" s="17" t="s">
        <v>76</v>
      </c>
      <c r="M13" s="17"/>
      <c r="N13" s="17">
        <v>900246497</v>
      </c>
      <c r="O13" s="17" t="s">
        <v>147</v>
      </c>
      <c r="P13" s="17"/>
      <c r="Q13" s="17" t="s">
        <v>2032</v>
      </c>
      <c r="R13" s="17" t="s">
        <v>2033</v>
      </c>
      <c r="S13" s="17">
        <v>33502183</v>
      </c>
      <c r="T13" s="17">
        <v>138</v>
      </c>
      <c r="U13" s="17"/>
    </row>
    <row r="14" spans="1:21" x14ac:dyDescent="0.25">
      <c r="A14" s="1">
        <v>4</v>
      </c>
      <c r="B14" t="s">
        <v>2045</v>
      </c>
      <c r="C14" s="17" t="s">
        <v>69</v>
      </c>
      <c r="D14" s="17"/>
      <c r="E14" s="17" t="s">
        <v>1971</v>
      </c>
      <c r="F14" s="17">
        <v>310</v>
      </c>
      <c r="G14" s="17" t="s">
        <v>2024</v>
      </c>
      <c r="H14" s="17">
        <v>42890819</v>
      </c>
      <c r="I14" s="17" t="s">
        <v>2025</v>
      </c>
      <c r="J14" s="18">
        <v>46252</v>
      </c>
      <c r="K14" s="17" t="s">
        <v>88</v>
      </c>
      <c r="L14" s="17" t="s">
        <v>76</v>
      </c>
      <c r="M14" s="17"/>
      <c r="N14" s="17">
        <v>900454459</v>
      </c>
      <c r="O14" s="17" t="s">
        <v>87</v>
      </c>
      <c r="P14" s="17"/>
      <c r="Q14" s="17" t="s">
        <v>2034</v>
      </c>
      <c r="R14" s="17" t="s">
        <v>2035</v>
      </c>
      <c r="S14" s="17">
        <v>13871168</v>
      </c>
      <c r="T14" s="17">
        <v>30</v>
      </c>
      <c r="U14" s="17"/>
    </row>
    <row r="15" spans="1:21" x14ac:dyDescent="0.25">
      <c r="A15" s="1">
        <v>5</v>
      </c>
      <c r="B15" t="s">
        <v>2046</v>
      </c>
      <c r="C15" s="17" t="s">
        <v>69</v>
      </c>
      <c r="D15" s="17"/>
      <c r="E15" s="17" t="s">
        <v>1971</v>
      </c>
      <c r="F15" s="17">
        <v>313</v>
      </c>
      <c r="G15" s="17" t="s">
        <v>2036</v>
      </c>
      <c r="H15" s="17">
        <v>1026255743</v>
      </c>
      <c r="I15" s="17" t="s">
        <v>2037</v>
      </c>
      <c r="J15" s="18">
        <v>46260</v>
      </c>
      <c r="K15" s="17" t="s">
        <v>88</v>
      </c>
      <c r="L15" s="17" t="s">
        <v>76</v>
      </c>
      <c r="M15" s="17"/>
      <c r="N15" s="17">
        <v>900525906</v>
      </c>
      <c r="O15" s="17" t="s">
        <v>137</v>
      </c>
      <c r="P15" s="17"/>
      <c r="Q15" s="17" t="s">
        <v>2038</v>
      </c>
      <c r="R15" s="17" t="s">
        <v>2039</v>
      </c>
      <c r="S15" s="17">
        <v>13744500</v>
      </c>
      <c r="T15" s="17">
        <v>30</v>
      </c>
      <c r="U15" s="17"/>
    </row>
    <row r="16" spans="1:21" x14ac:dyDescent="0.25">
      <c r="A16" s="1">
        <v>6</v>
      </c>
      <c r="B16" t="s">
        <v>2047</v>
      </c>
      <c r="C16" s="17" t="s">
        <v>69</v>
      </c>
      <c r="D16" s="17"/>
      <c r="E16" s="17" t="s">
        <v>1971</v>
      </c>
      <c r="F16" s="17">
        <v>316</v>
      </c>
      <c r="G16" s="17" t="s">
        <v>2036</v>
      </c>
      <c r="H16" s="17">
        <v>1026255743</v>
      </c>
      <c r="I16" s="17" t="s">
        <v>2037</v>
      </c>
      <c r="J16" s="18">
        <v>46260</v>
      </c>
      <c r="K16" s="17" t="s">
        <v>88</v>
      </c>
      <c r="L16" s="17" t="s">
        <v>76</v>
      </c>
      <c r="M16" s="17"/>
      <c r="N16" s="17">
        <v>902084058</v>
      </c>
      <c r="O16" s="17" t="s">
        <v>152</v>
      </c>
      <c r="P16" s="17"/>
      <c r="Q16" s="17" t="s">
        <v>2040</v>
      </c>
      <c r="R16" s="17" t="s">
        <v>2041</v>
      </c>
      <c r="S16" s="17">
        <v>39659380</v>
      </c>
      <c r="T16" s="17">
        <v>126</v>
      </c>
      <c r="U16" s="17"/>
    </row>
    <row r="17" spans="1:21" ht="24.75" customHeight="1" x14ac:dyDescent="0.25">
      <c r="A17" s="1">
        <v>7</v>
      </c>
      <c r="B17" t="s">
        <v>2048</v>
      </c>
      <c r="C17" s="17" t="s">
        <v>69</v>
      </c>
      <c r="D17" s="17"/>
      <c r="E17" s="17" t="s">
        <v>1971</v>
      </c>
      <c r="F17" s="17">
        <v>318</v>
      </c>
      <c r="G17" s="17" t="s">
        <v>2042</v>
      </c>
      <c r="H17" s="17">
        <v>1026255743</v>
      </c>
      <c r="I17" s="17" t="s">
        <v>2037</v>
      </c>
      <c r="J17" s="18">
        <v>46261</v>
      </c>
      <c r="K17" s="17" t="s">
        <v>75</v>
      </c>
      <c r="L17" s="17" t="s">
        <v>102</v>
      </c>
      <c r="M17" s="17">
        <v>19151098</v>
      </c>
      <c r="N17" s="17"/>
      <c r="O17" s="17" t="s">
        <v>147</v>
      </c>
      <c r="P17" s="17"/>
      <c r="Q17" s="17" t="s">
        <v>2043</v>
      </c>
      <c r="R17" s="19" t="s">
        <v>2044</v>
      </c>
      <c r="S17" s="17">
        <v>22431500</v>
      </c>
      <c r="T17" s="17">
        <v>30</v>
      </c>
      <c r="U17" s="17"/>
    </row>
    <row r="18" spans="1:21" x14ac:dyDescent="0.25">
      <c r="A18" s="1">
        <v>-1</v>
      </c>
      <c r="C18" s="2" t="s">
        <v>67</v>
      </c>
      <c r="D18" s="2" t="s">
        <v>67</v>
      </c>
      <c r="E18" s="2" t="s">
        <v>67</v>
      </c>
      <c r="F18" s="2" t="s">
        <v>67</v>
      </c>
      <c r="G18" s="2" t="s">
        <v>67</v>
      </c>
      <c r="H18" s="2" t="s">
        <v>67</v>
      </c>
      <c r="I18" s="2" t="s">
        <v>67</v>
      </c>
      <c r="J18" s="2" t="s">
        <v>67</v>
      </c>
      <c r="K18" s="2" t="s">
        <v>67</v>
      </c>
      <c r="L18" s="2" t="s">
        <v>67</v>
      </c>
      <c r="M18" s="2" t="s">
        <v>67</v>
      </c>
      <c r="N18" s="2" t="s">
        <v>67</v>
      </c>
      <c r="O18" s="2" t="s">
        <v>67</v>
      </c>
      <c r="P18" s="2" t="s">
        <v>67</v>
      </c>
      <c r="Q18" s="2" t="s">
        <v>67</v>
      </c>
      <c r="R18" s="2" t="s">
        <v>67</v>
      </c>
      <c r="S18" s="2" t="s">
        <v>67</v>
      </c>
      <c r="T18" s="2" t="s">
        <v>67</v>
      </c>
      <c r="U18" s="2" t="s">
        <v>67</v>
      </c>
    </row>
    <row r="19" spans="1:21" x14ac:dyDescent="0.25">
      <c r="A19" s="1">
        <v>999999</v>
      </c>
      <c r="B19" t="s">
        <v>68</v>
      </c>
      <c r="C19" s="2" t="s">
        <v>67</v>
      </c>
      <c r="D19" s="2" t="s">
        <v>67</v>
      </c>
      <c r="E19" s="2" t="s">
        <v>67</v>
      </c>
      <c r="F19" s="2" t="s">
        <v>67</v>
      </c>
      <c r="G19" s="2" t="s">
        <v>67</v>
      </c>
      <c r="H19" s="2" t="s">
        <v>67</v>
      </c>
      <c r="I19" s="2" t="s">
        <v>67</v>
      </c>
      <c r="J19" s="2" t="s">
        <v>67</v>
      </c>
      <c r="K19" s="2" t="s">
        <v>67</v>
      </c>
      <c r="L19" s="2" t="s">
        <v>67</v>
      </c>
      <c r="M19" s="2" t="s">
        <v>67</v>
      </c>
      <c r="N19" s="2" t="s">
        <v>67</v>
      </c>
      <c r="O19" s="2" t="s">
        <v>67</v>
      </c>
      <c r="P19" s="2" t="s">
        <v>67</v>
      </c>
      <c r="Q19" s="2" t="s">
        <v>67</v>
      </c>
      <c r="R19" s="2" t="s">
        <v>67</v>
      </c>
      <c r="T19" s="2" t="s">
        <v>67</v>
      </c>
      <c r="U19" s="2" t="s">
        <v>67</v>
      </c>
    </row>
    <row r="351009" spans="1:5" x14ac:dyDescent="0.25">
      <c r="A351009" t="s">
        <v>69</v>
      </c>
      <c r="B351009" t="s">
        <v>1971</v>
      </c>
      <c r="C351009" t="s">
        <v>75</v>
      </c>
      <c r="D351009" t="s">
        <v>76</v>
      </c>
      <c r="E351009" t="s">
        <v>74</v>
      </c>
    </row>
    <row r="351010" spans="1:5" x14ac:dyDescent="0.25">
      <c r="A351010" t="s">
        <v>82</v>
      </c>
      <c r="B351010" t="s">
        <v>1972</v>
      </c>
      <c r="C351010" t="s">
        <v>88</v>
      </c>
      <c r="D351010" t="s">
        <v>89</v>
      </c>
      <c r="E351010" t="s">
        <v>87</v>
      </c>
    </row>
    <row r="351011" spans="1:5" x14ac:dyDescent="0.25">
      <c r="B351011" t="s">
        <v>128</v>
      </c>
      <c r="C351011" t="s">
        <v>101</v>
      </c>
      <c r="D351011" t="s">
        <v>102</v>
      </c>
      <c r="E351011" t="s">
        <v>100</v>
      </c>
    </row>
    <row r="351012" spans="1:5" x14ac:dyDescent="0.25">
      <c r="C351012" t="s">
        <v>113</v>
      </c>
      <c r="D351012" t="s">
        <v>114</v>
      </c>
      <c r="E351012" t="s">
        <v>112</v>
      </c>
    </row>
    <row r="351013" spans="1:5" x14ac:dyDescent="0.25">
      <c r="D351013" t="s">
        <v>123</v>
      </c>
      <c r="E351013" t="s">
        <v>122</v>
      </c>
    </row>
    <row r="351014" spans="1:5" x14ac:dyDescent="0.25">
      <c r="E351014" t="s">
        <v>131</v>
      </c>
    </row>
    <row r="351015" spans="1:5" x14ac:dyDescent="0.25">
      <c r="E351015" t="s">
        <v>137</v>
      </c>
    </row>
    <row r="351016" spans="1:5" x14ac:dyDescent="0.25">
      <c r="E351016" t="s">
        <v>142</v>
      </c>
    </row>
    <row r="351017" spans="1:5" x14ac:dyDescent="0.25">
      <c r="E351017" t="s">
        <v>147</v>
      </c>
    </row>
    <row r="351018" spans="1:5" x14ac:dyDescent="0.25">
      <c r="E351018" t="s">
        <v>152</v>
      </c>
    </row>
    <row r="351019" spans="1:5" x14ac:dyDescent="0.25">
      <c r="E351019" t="s">
        <v>157</v>
      </c>
    </row>
  </sheetData>
  <mergeCells count="1">
    <mergeCell ref="B8:U8"/>
  </mergeCells>
  <phoneticPr fontId="4" type="noConversion"/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7" xr:uid="{00000000-0002-0000-0200-000000000000}">
      <formula1>$A$351008:$A$351010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7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:E17" xr:uid="{00000000-0002-0000-0200-000002000000}">
      <formula1>$B$351008:$B$351011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:F17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7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7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7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:J17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:K17" xr:uid="{00000000-0002-0000-0200-000008000000}">
      <formula1>$C$351008:$C$351012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:L17" xr:uid="{00000000-0002-0000-0200-000009000000}">
      <formula1>$D$351008:$D$351013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:M17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:N17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:O17" xr:uid="{00000000-0002-0000-0200-00000C000000}">
      <formula1>$E$351008:$E$351019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:P17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17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:R17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:S17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:T17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:U17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60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20" t="s">
        <v>1974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25">
      <c r="A11" s="1">
        <v>1</v>
      </c>
      <c r="B11" t="s">
        <v>66</v>
      </c>
      <c r="C11" s="3" t="s">
        <v>82</v>
      </c>
      <c r="D11" s="3" t="s">
        <v>2049</v>
      </c>
      <c r="E11" s="3" t="s">
        <v>128</v>
      </c>
      <c r="F11" s="3" t="s">
        <v>67</v>
      </c>
      <c r="G11" s="3" t="s">
        <v>67</v>
      </c>
      <c r="H11" s="3"/>
      <c r="I11" s="3" t="s">
        <v>67</v>
      </c>
      <c r="J11" s="4" t="s">
        <v>67</v>
      </c>
      <c r="K11" s="3" t="s">
        <v>285</v>
      </c>
      <c r="L11" s="3" t="s">
        <v>67</v>
      </c>
      <c r="M11" s="3"/>
      <c r="N11" s="3"/>
      <c r="O11" s="3" t="s">
        <v>157</v>
      </c>
      <c r="P11" s="3" t="s">
        <v>67</v>
      </c>
      <c r="Q11" s="3"/>
      <c r="R11" s="3" t="s">
        <v>67</v>
      </c>
      <c r="S11" s="3" t="s">
        <v>128</v>
      </c>
      <c r="T11" s="3" t="s">
        <v>113</v>
      </c>
      <c r="U11" s="3" t="s">
        <v>67</v>
      </c>
      <c r="V11" s="3"/>
      <c r="W11" s="3"/>
      <c r="X11" s="3" t="s">
        <v>157</v>
      </c>
      <c r="Y11" s="3" t="s">
        <v>67</v>
      </c>
      <c r="Z11" s="3" t="s">
        <v>67</v>
      </c>
      <c r="AA11" s="3" t="s">
        <v>67</v>
      </c>
      <c r="AB11" s="3"/>
      <c r="AC11" s="3"/>
      <c r="AD11" s="3" t="s">
        <v>157</v>
      </c>
      <c r="AE11" s="3" t="s">
        <v>67</v>
      </c>
      <c r="AF11" s="3"/>
      <c r="AG11" s="3" t="s">
        <v>67</v>
      </c>
      <c r="AH11" s="3"/>
      <c r="AI11" s="3"/>
      <c r="AJ11" s="4" t="s">
        <v>67</v>
      </c>
      <c r="AK11" s="4" t="s">
        <v>67</v>
      </c>
      <c r="AL11" s="4" t="s">
        <v>67</v>
      </c>
      <c r="AM11" s="3"/>
      <c r="AN11" s="3"/>
      <c r="AO11" s="3"/>
      <c r="AP11" s="3"/>
      <c r="AQ11" s="3" t="s">
        <v>67</v>
      </c>
    </row>
    <row r="12" spans="1:43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25">
      <c r="A351003" t="s">
        <v>69</v>
      </c>
      <c r="B351003" t="s">
        <v>1989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25">
      <c r="A351004" t="s">
        <v>82</v>
      </c>
      <c r="B351004" t="s">
        <v>1990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1991</v>
      </c>
      <c r="J351004" t="s">
        <v>95</v>
      </c>
    </row>
    <row r="351005" spans="1:10" x14ac:dyDescent="0.2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2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1992</v>
      </c>
      <c r="J351006" t="s">
        <v>117</v>
      </c>
    </row>
    <row r="351007" spans="1:10" x14ac:dyDescent="0.2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2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25">
      <c r="C351009" t="s">
        <v>134</v>
      </c>
      <c r="D351009" t="s">
        <v>137</v>
      </c>
      <c r="F351009" t="s">
        <v>138</v>
      </c>
    </row>
    <row r="351010" spans="3:6" x14ac:dyDescent="0.25">
      <c r="C351010" t="s">
        <v>139</v>
      </c>
      <c r="D351010" t="s">
        <v>142</v>
      </c>
      <c r="F351010" t="s">
        <v>143</v>
      </c>
    </row>
    <row r="351011" spans="3:6" x14ac:dyDescent="0.25">
      <c r="C351011" t="s">
        <v>144</v>
      </c>
      <c r="D351011" t="s">
        <v>147</v>
      </c>
      <c r="F351011" t="s">
        <v>148</v>
      </c>
    </row>
    <row r="351012" spans="3:6" x14ac:dyDescent="0.25">
      <c r="C351012" t="s">
        <v>149</v>
      </c>
      <c r="D351012" t="s">
        <v>152</v>
      </c>
      <c r="F351012" t="s">
        <v>153</v>
      </c>
    </row>
    <row r="351013" spans="3:6" x14ac:dyDescent="0.25">
      <c r="C351013" t="s">
        <v>154</v>
      </c>
      <c r="D351013" t="s">
        <v>157</v>
      </c>
      <c r="F351013" t="s">
        <v>158</v>
      </c>
    </row>
    <row r="351014" spans="3:6" x14ac:dyDescent="0.25">
      <c r="C351014" t="s">
        <v>159</v>
      </c>
      <c r="F351014" t="s">
        <v>162</v>
      </c>
    </row>
    <row r="351015" spans="3:6" x14ac:dyDescent="0.25">
      <c r="C351015" t="s">
        <v>163</v>
      </c>
      <c r="F351015" t="s">
        <v>166</v>
      </c>
    </row>
    <row r="351016" spans="3:6" x14ac:dyDescent="0.25">
      <c r="C351016" t="s">
        <v>167</v>
      </c>
      <c r="F351016" t="s">
        <v>170</v>
      </c>
    </row>
    <row r="351017" spans="3:6" x14ac:dyDescent="0.25">
      <c r="C351017" t="s">
        <v>171</v>
      </c>
      <c r="F351017" t="s">
        <v>174</v>
      </c>
    </row>
    <row r="351018" spans="3:6" x14ac:dyDescent="0.25">
      <c r="C351018" t="s">
        <v>175</v>
      </c>
      <c r="F351018" t="s">
        <v>178</v>
      </c>
    </row>
    <row r="351019" spans="3:6" x14ac:dyDescent="0.25">
      <c r="C351019" t="s">
        <v>179</v>
      </c>
      <c r="F351019" t="s">
        <v>182</v>
      </c>
    </row>
    <row r="351020" spans="3:6" x14ac:dyDescent="0.25">
      <c r="C351020" t="s">
        <v>183</v>
      </c>
      <c r="F351020" t="s">
        <v>186</v>
      </c>
    </row>
    <row r="351021" spans="3:6" x14ac:dyDescent="0.25">
      <c r="C351021" t="s">
        <v>187</v>
      </c>
      <c r="F351021" t="s">
        <v>190</v>
      </c>
    </row>
    <row r="351022" spans="3:6" x14ac:dyDescent="0.25">
      <c r="C351022" t="s">
        <v>191</v>
      </c>
      <c r="F351022" t="s">
        <v>194</v>
      </c>
    </row>
    <row r="351023" spans="3:6" x14ac:dyDescent="0.25">
      <c r="C351023" t="s">
        <v>195</v>
      </c>
      <c r="F351023" t="s">
        <v>197</v>
      </c>
    </row>
    <row r="351024" spans="3:6" x14ac:dyDescent="0.25">
      <c r="C351024" t="s">
        <v>198</v>
      </c>
      <c r="F351024" t="s">
        <v>200</v>
      </c>
    </row>
    <row r="351025" spans="3:6" x14ac:dyDescent="0.25">
      <c r="C351025" t="s">
        <v>201</v>
      </c>
      <c r="F351025" t="s">
        <v>203</v>
      </c>
    </row>
    <row r="351026" spans="3:6" x14ac:dyDescent="0.25">
      <c r="C351026" t="s">
        <v>204</v>
      </c>
      <c r="F351026" t="s">
        <v>206</v>
      </c>
    </row>
    <row r="351027" spans="3:6" x14ac:dyDescent="0.25">
      <c r="C351027" t="s">
        <v>207</v>
      </c>
      <c r="F351027" t="s">
        <v>209</v>
      </c>
    </row>
    <row r="351028" spans="3:6" x14ac:dyDescent="0.25">
      <c r="C351028" t="s">
        <v>210</v>
      </c>
      <c r="F351028" t="s">
        <v>212</v>
      </c>
    </row>
    <row r="351029" spans="3:6" x14ac:dyDescent="0.25">
      <c r="C351029" t="s">
        <v>213</v>
      </c>
      <c r="F351029" t="s">
        <v>215</v>
      </c>
    </row>
    <row r="351030" spans="3:6" x14ac:dyDescent="0.25">
      <c r="C351030" t="s">
        <v>216</v>
      </c>
      <c r="F351030" t="s">
        <v>218</v>
      </c>
    </row>
    <row r="351031" spans="3:6" x14ac:dyDescent="0.25">
      <c r="C351031" t="s">
        <v>219</v>
      </c>
      <c r="F351031" t="s">
        <v>221</v>
      </c>
    </row>
    <row r="351032" spans="3:6" x14ac:dyDescent="0.25">
      <c r="C351032" t="s">
        <v>222</v>
      </c>
      <c r="F351032" t="s">
        <v>224</v>
      </c>
    </row>
    <row r="351033" spans="3:6" x14ac:dyDescent="0.25">
      <c r="C351033" t="s">
        <v>225</v>
      </c>
      <c r="F351033" t="s">
        <v>227</v>
      </c>
    </row>
    <row r="351034" spans="3:6" x14ac:dyDescent="0.25">
      <c r="C351034" t="s">
        <v>228</v>
      </c>
      <c r="F351034" t="s">
        <v>230</v>
      </c>
    </row>
    <row r="351035" spans="3:6" x14ac:dyDescent="0.25">
      <c r="C351035" t="s">
        <v>231</v>
      </c>
      <c r="F351035" t="s">
        <v>233</v>
      </c>
    </row>
    <row r="351036" spans="3:6" x14ac:dyDescent="0.25">
      <c r="C351036" t="s">
        <v>234</v>
      </c>
      <c r="F351036" t="s">
        <v>236</v>
      </c>
    </row>
    <row r="351037" spans="3:6" x14ac:dyDescent="0.25">
      <c r="C351037" t="s">
        <v>237</v>
      </c>
      <c r="F351037" t="s">
        <v>239</v>
      </c>
    </row>
    <row r="351038" spans="3:6" x14ac:dyDescent="0.25">
      <c r="C351038" t="s">
        <v>240</v>
      </c>
      <c r="F351038" t="s">
        <v>242</v>
      </c>
    </row>
    <row r="351039" spans="3:6" x14ac:dyDescent="0.25">
      <c r="C351039" t="s">
        <v>243</v>
      </c>
      <c r="F351039" t="s">
        <v>245</v>
      </c>
    </row>
    <row r="351040" spans="3:6" x14ac:dyDescent="0.25">
      <c r="C351040" t="s">
        <v>246</v>
      </c>
      <c r="F351040" t="s">
        <v>248</v>
      </c>
    </row>
    <row r="351041" spans="3:6" x14ac:dyDescent="0.25">
      <c r="C351041" t="s">
        <v>249</v>
      </c>
      <c r="F351041" t="s">
        <v>251</v>
      </c>
    </row>
    <row r="351042" spans="3:6" x14ac:dyDescent="0.25">
      <c r="C351042" t="s">
        <v>252</v>
      </c>
      <c r="F351042" t="s">
        <v>254</v>
      </c>
    </row>
    <row r="351043" spans="3:6" x14ac:dyDescent="0.25">
      <c r="C351043" t="s">
        <v>255</v>
      </c>
      <c r="F351043" t="s">
        <v>257</v>
      </c>
    </row>
    <row r="351044" spans="3:6" x14ac:dyDescent="0.25">
      <c r="C351044" t="s">
        <v>258</v>
      </c>
      <c r="F351044" t="s">
        <v>260</v>
      </c>
    </row>
    <row r="351045" spans="3:6" x14ac:dyDescent="0.25">
      <c r="C351045" t="s">
        <v>261</v>
      </c>
      <c r="F351045" t="s">
        <v>263</v>
      </c>
    </row>
    <row r="351046" spans="3:6" x14ac:dyDescent="0.25">
      <c r="C351046" t="s">
        <v>264</v>
      </c>
      <c r="F351046" t="s">
        <v>266</v>
      </c>
    </row>
    <row r="351047" spans="3:6" x14ac:dyDescent="0.25">
      <c r="C351047" t="s">
        <v>267</v>
      </c>
      <c r="F351047" t="s">
        <v>269</v>
      </c>
    </row>
    <row r="351048" spans="3:6" x14ac:dyDescent="0.25">
      <c r="C351048" t="s">
        <v>270</v>
      </c>
      <c r="F351048" t="s">
        <v>272</v>
      </c>
    </row>
    <row r="351049" spans="3:6" x14ac:dyDescent="0.25">
      <c r="C351049" t="s">
        <v>273</v>
      </c>
      <c r="F351049" t="s">
        <v>275</v>
      </c>
    </row>
    <row r="351050" spans="3:6" x14ac:dyDescent="0.25">
      <c r="C351050" t="s">
        <v>276</v>
      </c>
      <c r="F351050" t="s">
        <v>278</v>
      </c>
    </row>
    <row r="351051" spans="3:6" x14ac:dyDescent="0.25">
      <c r="C351051" t="s">
        <v>279</v>
      </c>
      <c r="F351051" t="s">
        <v>281</v>
      </c>
    </row>
    <row r="351052" spans="3:6" x14ac:dyDescent="0.25">
      <c r="C351052" t="s">
        <v>282</v>
      </c>
      <c r="F351052" t="s">
        <v>284</v>
      </c>
    </row>
    <row r="351053" spans="3:6" x14ac:dyDescent="0.25">
      <c r="C351053" t="s">
        <v>285</v>
      </c>
      <c r="F351053" t="s">
        <v>287</v>
      </c>
    </row>
    <row r="351054" spans="3:6" x14ac:dyDescent="0.25">
      <c r="F351054" t="s">
        <v>289</v>
      </c>
    </row>
    <row r="351055" spans="3:6" x14ac:dyDescent="0.25">
      <c r="F351055" t="s">
        <v>291</v>
      </c>
    </row>
    <row r="351056" spans="3:6" x14ac:dyDescent="0.25">
      <c r="F351056" t="s">
        <v>293</v>
      </c>
    </row>
    <row r="351057" spans="6:6" x14ac:dyDescent="0.25">
      <c r="F351057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7BA97D1E-A7D5-4987-817B-4D6B446E974A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BDF8B180-AED0-45D2-8F66-52223D2DEDB9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E0201C46-4924-47ED-87CA-17E30CA0EE32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C6CB04D2-9AC2-4AC6-A649-BAEB6B38115A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69211204-FECF-4C5E-9527-D22A52161463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96B1630-F476-40A5-AA22-5B0E02CC0CD7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D5F154F3-C086-41F8-8D9A-D5CDE76931AE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76604E85-2191-4793-BF60-0D05413EA5CF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B8591C10-AB63-4D18-806E-40A7E39A923C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028A77E8-7D4F-4CE2-A18F-14D25B0904D7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3EF0ACCA-8AF7-43DD-BBC0-8E825E7AAEAF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15486E71-C939-40DF-80C4-167EA7CAB25B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FE1D30DF-C474-4504-BC9C-A7BD16D1F979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65E4DF3F-4233-42F9-BEC4-6A184EC573D6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F0D06851-1375-4B93-9C10-DEA3E577448A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4854F501-49A7-4BB1-996C-727783342A0E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F4400CF3-63E8-4C34-84E9-AE07D8AA70A7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B8114E7E-CD82-428F-B302-A99D79CDF871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AD79DF21-5D7E-4FB6-B86F-91F736F60826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01132745-4892-443E-B99F-959BFB655F44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EEF6942A-931D-489B-80FB-CC3D2B38F20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DC959802-488F-4EE0-8508-DCE10D5E428F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5222EEDE-9CA0-4565-8BD7-2D03B9D3DF0A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D32A4172-AC4A-46A1-9787-B0B8E5C26F53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C3CB6995-0A21-4EF3-9745-C25E1EDCA392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BC49FFC3-0D38-47D0-943D-EEC32CF38E7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F5DACF76-182F-40C5-801B-DF67332EA0B7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69E17352-8DD2-4D8C-AA43-3249BE0580E4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91FA07D1-FD9A-4494-A813-06ECBDF0194A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4484461E-09DD-4121-8282-8A2EB29A1A1D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529D300D-E607-4B50-8D21-DC952E5F3A5C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BE82873A-2E69-489E-B25A-2AE04DD676BC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6C8A1B6D-310C-427B-8FEE-0F9AFB660422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9C9696DD-9D04-477E-B910-5E4641C4370D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D23CE0E1-307F-4A51-96D3-AC996AE6D5AF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121F72B5-C7A6-44DD-9BA8-1554AAD19C75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3E627B6C-9BEC-4997-8BE8-8828D98DA11E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EA996BC5-602D-4772-A875-A9103A382553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D58D36A4-58FB-4716-9B7D-7102A717FB3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FA3E0F93-221C-483C-A901-4D6FA5DBCAB6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4646B3D8-A072-4CE1-A7EA-3C60F55A83A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60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20" t="s">
        <v>1994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5">
      <c r="A11" s="1">
        <v>1</v>
      </c>
      <c r="B11" t="s">
        <v>66</v>
      </c>
      <c r="C11" s="3" t="s">
        <v>82</v>
      </c>
      <c r="D11" s="3" t="s">
        <v>2050</v>
      </c>
      <c r="E11" s="3" t="s">
        <v>67</v>
      </c>
      <c r="F11" s="4" t="s">
        <v>67</v>
      </c>
      <c r="G11" s="3" t="s">
        <v>128</v>
      </c>
      <c r="H11" s="3"/>
      <c r="I11" s="3" t="s">
        <v>67</v>
      </c>
      <c r="J11" s="3" t="s">
        <v>67</v>
      </c>
      <c r="K11" s="3" t="s">
        <v>128</v>
      </c>
      <c r="L11" s="3" t="s">
        <v>123</v>
      </c>
      <c r="M11" s="3"/>
      <c r="N11" s="3"/>
      <c r="O11" s="3" t="s">
        <v>157</v>
      </c>
      <c r="P11" s="3" t="s">
        <v>67</v>
      </c>
      <c r="Q11" s="3" t="s">
        <v>67</v>
      </c>
      <c r="R11" s="3" t="s">
        <v>67</v>
      </c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BAA3BE33-996E-4F2F-93A7-A1DBF7239FA7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5B8CA769-A8E0-4522-AD5D-551918411C5E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8B22E7D5-C088-4BA4-808F-2AB541DE2B8B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5C1F31B7-A1FA-4E5B-9D8A-6BD4CFFA6EC8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7791FCAF-E7C1-41F6-A2D5-F6073345C46D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C57A3E74-A6E2-4840-8FF9-C0838504A987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B8078424-E509-4F7A-92BF-0FD3A66C2277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73ADEB1A-9CE0-427F-9265-7E24059FF48F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72BA6918-5948-4032-B1CD-7A1A43080603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D106E44D-E82D-497B-A1FE-8EB2D06DDDEC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BB9991AA-CCB8-4CEE-B6A7-CA990BB69F9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3E7E51FB-49F9-4265-9E47-D0C4EEB6E48A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BB0D2E91-C70C-45D4-AF31-A0C8981A1776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BBAE3F24-15F2-48DE-945C-03BD014D440F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3B8BB744-8ADD-4CE2-A5D6-309603961A81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FCD69CD7-ECE0-4E99-820B-0FAA7F913065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Hernan Barragan Oviedo</cp:lastModifiedBy>
  <dcterms:created xsi:type="dcterms:W3CDTF">2026-08-31T16:25:45Z</dcterms:created>
  <dcterms:modified xsi:type="dcterms:W3CDTF">2026-09-08T21:04:31Z</dcterms:modified>
</cp:coreProperties>
</file>